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6905" windowHeight="11070"/>
  </bookViews>
  <sheets>
    <sheet name="Лист1" sheetId="1" r:id="rId1"/>
  </sheets>
  <calcPr calcId="145621" refMode="R1C1"/>
</workbook>
</file>

<file path=xl/calcChain.xml><?xml version="1.0" encoding="utf-8"?>
<calcChain xmlns="http://schemas.openxmlformats.org/spreadsheetml/2006/main">
  <c r="K390" i="1" l="1"/>
  <c r="J390" i="1"/>
  <c r="H377" i="1"/>
  <c r="H440" i="1" l="1"/>
  <c r="H439" i="1"/>
  <c r="I358" i="1"/>
  <c r="I439" i="1"/>
  <c r="H441" i="1"/>
  <c r="I374" i="1"/>
  <c r="I308" i="1"/>
  <c r="I309" i="1"/>
  <c r="I300" i="1"/>
  <c r="I299" i="1"/>
  <c r="I282" i="1"/>
  <c r="I381" i="1"/>
  <c r="H381" i="1"/>
  <c r="I377" i="1"/>
  <c r="H371" i="1"/>
  <c r="H356" i="1"/>
  <c r="H282" i="1"/>
  <c r="I440" i="1" l="1"/>
  <c r="I356" i="1"/>
  <c r="I297" i="1"/>
  <c r="I441" i="1"/>
  <c r="H118" i="1"/>
  <c r="I65" i="1"/>
  <c r="H65" i="1"/>
  <c r="I46" i="1"/>
  <c r="H46" i="1"/>
  <c r="I15" i="1"/>
  <c r="I10" i="1"/>
  <c r="H10" i="1"/>
  <c r="I371" i="1" l="1"/>
  <c r="I314" i="1"/>
  <c r="H314" i="1"/>
  <c r="H323" i="1"/>
  <c r="I307" i="1" l="1"/>
  <c r="I323" i="1"/>
  <c r="H307" i="1"/>
  <c r="I118" i="1"/>
  <c r="I79" i="1" l="1"/>
  <c r="H79" i="1"/>
  <c r="H15" i="1"/>
  <c r="I403" i="1" l="1"/>
  <c r="I438" i="1" s="1"/>
  <c r="I447" i="1" l="1"/>
  <c r="H403" i="1"/>
  <c r="H352" i="1"/>
  <c r="H297" i="1"/>
  <c r="H438" i="1" l="1"/>
</calcChain>
</file>

<file path=xl/comments1.xml><?xml version="1.0" encoding="utf-8"?>
<comments xmlns="http://schemas.openxmlformats.org/spreadsheetml/2006/main">
  <authors>
    <author>Яценко Полина Олеговна</author>
  </authors>
  <commentList>
    <comment ref="H360" authorId="0">
      <text>
        <r>
          <rPr>
            <b/>
            <sz val="9"/>
            <color indexed="81"/>
            <rFont val="Tahoma"/>
            <family val="2"/>
            <charset val="204"/>
          </rPr>
          <t>Яценко Полина Олеговна:</t>
        </r>
        <r>
          <rPr>
            <sz val="9"/>
            <color indexed="81"/>
            <rFont val="Tahoma"/>
            <family val="2"/>
            <charset val="204"/>
          </rPr>
          <t xml:space="preserve">
в плане реализации стоит 25 496,9</t>
        </r>
      </text>
    </comment>
  </commentList>
</comments>
</file>

<file path=xl/sharedStrings.xml><?xml version="1.0" encoding="utf-8"?>
<sst xmlns="http://schemas.openxmlformats.org/spreadsheetml/2006/main" count="964" uniqueCount="420">
  <si>
    <t>N п/п</t>
  </si>
  <si>
    <t>Наименование подпрограммы, основного мероприятия, мероприятия, контрольного события программы</t>
  </si>
  <si>
    <t>Статус контрольного события</t>
  </si>
  <si>
    <t>Ответственный исполнитель</t>
  </si>
  <si>
    <t>Дата наступления и содержание контрольного события в отчетном периоде</t>
  </si>
  <si>
    <t>Расходы на реализацию программы, тыс. руб.</t>
  </si>
  <si>
    <t>План</t>
  </si>
  <si>
    <t>Факт</t>
  </si>
  <si>
    <t>Источник финансирования</t>
  </si>
  <si>
    <t>План на отчетную дату</t>
  </si>
  <si>
    <t>Кассовое исполнение на отчетную дату</t>
  </si>
  <si>
    <t>1.1.</t>
  </si>
  <si>
    <t>Подпрограмма 1 "Развитие дошкольного образования"</t>
  </si>
  <si>
    <t>Мероприятие 1.1.8.1. Проведение ремонтных работ в муниципальных дошкольных образовательных организациях</t>
  </si>
  <si>
    <t>Подпрограмма 2 "Развитие общего и дополнительного образования"</t>
  </si>
  <si>
    <t>Подпрограмма 3 "Дети и молодежь города Сыктывкара"</t>
  </si>
  <si>
    <t>всего</t>
  </si>
  <si>
    <t>ФБ</t>
  </si>
  <si>
    <t>РБ</t>
  </si>
  <si>
    <t>МБ</t>
  </si>
  <si>
    <t xml:space="preserve"> </t>
  </si>
  <si>
    <t xml:space="preserve"> всего</t>
  </si>
  <si>
    <t>Начальник отдела экономического анализа и прогнозирования Управления дошкольного образования администрации МО ГО "Сыктывкар" Гуторова О.В.</t>
  </si>
  <si>
    <t>Консультант отдела экономического анализа и прогнозирования Управления дошкольного образования администрации МО ГО "Сыктывкар" Куликова С.С.</t>
  </si>
  <si>
    <t>Консультант отдела экономического анализа и прогнозирования Управления дошкольного образования администрации МО ГО "Сыктывкар" Шаргородская Л.П.</t>
  </si>
  <si>
    <t>Начальник отдела развития дошкольного образования и инноваций Управления дошкольного образования администрации МО ГО "Сыктывкар" Коданева Е.Н.</t>
  </si>
  <si>
    <t>Консультант отдела экономического анализа и прогнозирования Управления дошкольного образования администрации МО ГО "Сыктывкар" Славгородская Е.М.</t>
  </si>
  <si>
    <t>х</t>
  </si>
  <si>
    <t>Начальник отдела предоставления муниципальных услуг Управления дошкольного образования администрации МО ГО "Сыктывкар" Гудырева Т.А.</t>
  </si>
  <si>
    <t>Начальник управления архитектуры, городского строительства и землепользования администрации МО ГО "Сыктывкар" Осипов В.В.</t>
  </si>
  <si>
    <t>Начальник управления бюджетного учреждения "УКС МО ГО "Сыктывкар" Садовский А.В.</t>
  </si>
  <si>
    <t>Заместитель начальника Управления дошкольного образования администрации МО ГО "Сыктывкар" Ганов М.И.</t>
  </si>
  <si>
    <t>Консультант отдела обеспечения комплексной безопасности Управления дошкольного образования администрации МО ГО "Сыктывкар" Поповцева Н.В.</t>
  </si>
  <si>
    <t>Заместитель начальника отдела обеспечения комплексной безопасности Управления дошкольного образования администрации МО ГО "Сыктывкар" Выучейская А.Ф.</t>
  </si>
  <si>
    <t xml:space="preserve">Заместитель начальника отдела обеспечения комплексной безопасности Управления дошкольного образования администрации МО ГО "Сыктывкар" </t>
  </si>
  <si>
    <t>Директор МБУ "ЦПП и ИМС" г. Сыктывкара Сборнова Н.В.</t>
  </si>
  <si>
    <t>Заместитель начальника отдела ИМС МБУ "ЦПП и ИМС" г. Сыктывкара Обухова С.А.</t>
  </si>
  <si>
    <t xml:space="preserve">Заместитель начальника отдела ИМС МБУ "ЦПП и ИМС" г. Сыктывкара Обухова С.А.
Заместитель руководителя службы проектной деятельности и реализации программ Управления дошкольного образования администрации МО ГО "Сыктывкар" Семейкина Н.А.
</t>
  </si>
  <si>
    <t>Заместитель руководителя службы проектной деятельности и реализации программ Управления дошкольного образования администрации МО ГО "Сыктывкар" Семейкина Н.А.</t>
  </si>
  <si>
    <t>Начальник отдела ИМС МБУ "ЦПП и ИМС" г. Сыктывкара Иевлева Т.С.</t>
  </si>
  <si>
    <t>Заместитель начальника управления образования администрации МО ГО "Сыктывкар" Котелина Н.Е., начальник отдела общего образования управления образования администрации МО ГО "Сыктывкар" Порошкина О.В.</t>
  </si>
  <si>
    <t>Заместитель начальника управления образования администрации МО ГО "Сыктывкар" Котелина Н.Е., начальник отдела общего образования управления образования администрации МО ГО "Сыктывкар" Порошкина О.В., директор МУ ДПО "ЦРО" Гузь И.Н.</t>
  </si>
  <si>
    <t>Начальник отдела общего образования управления образования администрации МО ГО "Сыктывкар" Порошкина О.В., начальник отдела финансово-экономической работы управления образования администрации МО ГО "Сыктывкар" Борисова С.В.</t>
  </si>
  <si>
    <t>Начальник отдела общего образования управления образования администрации МО ГО "Сыктывкар" Порошкина О.В., директор МУ ДПО "ЦРО" Гузь И.Н.</t>
  </si>
  <si>
    <t>Начальник отдела общего образования управления образования администрации МО ГО "Сыктывкар" Порошкина О.В.</t>
  </si>
  <si>
    <t>Директор МУ ДПО "ЦРО" Гузь И.Н.</t>
  </si>
  <si>
    <t>Начальник отдела общего образования управления образования администрации МО ГО "Сыктывкар" Порошкина О.В., консультант отдела общего образования управления образования администрации МО ГО "Сыктывкар" Меньшикова Т.С.</t>
  </si>
  <si>
    <t>Заместитель начальника управления образования администрации МО ГО "Сыктывкар" Котелина Н.Е., консультант отдела общего образования управления образования администрации МО ГО "Сыктывкар" Меньшикова Т.С.</t>
  </si>
  <si>
    <t>Заместитель начальника управления образования администрации МО ГО "Сыктывкар" Котелина Н.Е., начальник отдела общего образования управления образования администрации МО ГО "Сыктывкар" Порошкина О.В., консультант отдела общего образования управления образования администрации МО ГО "Сыктывкар" Меньшикова Т.С.</t>
  </si>
  <si>
    <t>Начальник отдела финансово-экономической работы управления образования администрации МО ГО "Сыктывкар" Борисова С.В.</t>
  </si>
  <si>
    <t>Начальник управления архитектуры, городского строительства и землепользования администрации МО ГО "Сыктывкар" Осипов В.В., начальник управления бюджетного учреждения "УКС МО ГО "Сыктывкар" Садовский А.В.</t>
  </si>
  <si>
    <t>Начальник отдела воспитания, дополнительного образования и молодежной политики управления образования администрации МО ГО "Сыктывкар" Аюгова М.М.</t>
  </si>
  <si>
    <t>Заместитель начальника отдела воспитания, дополнительного образования и молодежной политики управления образования администрации МО ГО "Сыктывкар" Батырева А.В.</t>
  </si>
  <si>
    <t>Заместитель начальника отдела финансово-экономической работы управления образования администрации МО ГО "Сыктывкар" Кислякова М.Н.</t>
  </si>
  <si>
    <t>Директор МУДО "ЦППМиСП" Писцова С.Д.</t>
  </si>
  <si>
    <t>Начальник отдела воспитания, дополнительного образования и молодежной политики управления образования администрации МО ГО "Сыктывкар" Аюгова М.М., главный бухгалтер управления образования администрации МО ГО "Сыктывкар" Комарова Л.А., и.о. директора МБУ "ЦОД ОО" Тренькина Е.А.</t>
  </si>
  <si>
    <t>Начальник отдела воспитания, дополнительного образования и молодежной политики управления образования администрации МО ГО "Сыктывкар" Аюгова М.М., и.о. директора МБУ "ЦОД ОО" Тренькина Е.А.</t>
  </si>
  <si>
    <t>Начальник отдела воспитания, дополнительного образования и молодежной политики управления образования администрации МО ГО "Сыктывкар" Аюгова М.М., директор МАУ "МЦ г. Сыктывкара" Юдина Г.В.</t>
  </si>
  <si>
    <t>ежеквартально до 15 числа месяца следующего за отчетным</t>
  </si>
  <si>
    <t>ежеквартально до 20 числа месяца, следующего за отчетным</t>
  </si>
  <si>
    <t>ежеквартально до 10 числа месяца, следующего за отчетным</t>
  </si>
  <si>
    <t>по мере поступления заявлений</t>
  </si>
  <si>
    <t>в регламентные сроки</t>
  </si>
  <si>
    <t>по мере необходимости</t>
  </si>
  <si>
    <t>ежеквартально</t>
  </si>
  <si>
    <t>не реже 1 раза в полугодие</t>
  </si>
  <si>
    <t xml:space="preserve"> по мере поступления обращений</t>
  </si>
  <si>
    <t>не реже 1 раза в квартал</t>
  </si>
  <si>
    <t>по мере поступления заявок</t>
  </si>
  <si>
    <t>ежемесячно</t>
  </si>
  <si>
    <t>по мере обращения</t>
  </si>
  <si>
    <t>3 квартал</t>
  </si>
  <si>
    <t>ежеквартально до 20 числа месяца, следующего за отчетным кварталом</t>
  </si>
  <si>
    <t>4 квартал</t>
  </si>
  <si>
    <t>1 квартал</t>
  </si>
  <si>
    <t>До 20 числа месяца, следующего за отчетным кварталом</t>
  </si>
  <si>
    <t>ежеквартально до 10 числа месяца, следующего за отчетным кварталом</t>
  </si>
  <si>
    <t>срок не наступил</t>
  </si>
  <si>
    <t>выполнено  в срок</t>
  </si>
  <si>
    <t>Срок не наступил</t>
  </si>
  <si>
    <t>просрочено</t>
  </si>
  <si>
    <t>выполнено в срок</t>
  </si>
  <si>
    <t xml:space="preserve">Разработан и утвержден график проведения родительских собраний  в ДОО на тему пожарной безопасности с привлечением сотрудников органов пожарного надзора
</t>
  </si>
  <si>
    <t>Выполнено в срок</t>
  </si>
  <si>
    <t xml:space="preserve">Разработаны и утверждены планы проведения работ по обеспечению антитеррористической защишенности объектов всех дошкольных образовательных организаций на 2020 – 2021 г.г . 
</t>
  </si>
  <si>
    <t>13.01.2020. поведен обучающий семинар по порядкам предоставления субсидий действующих с 01.01.2020   
Присутствовали  представители 2 юридических лиц и 5 ИП</t>
  </si>
  <si>
    <t xml:space="preserve">Своевременно проведена экспертиза 4 принятых заявок и документов, приложенных к ним от 2 юридических лиц и 2 ИП.  
</t>
  </si>
  <si>
    <t xml:space="preserve">В связи с эпидемиологической обстановкой совещания не проводятся, предоставляются консультации 
</t>
  </si>
  <si>
    <t>1.2.</t>
  </si>
  <si>
    <t>2.1.</t>
  </si>
  <si>
    <t>2.2.</t>
  </si>
  <si>
    <t>3.1.</t>
  </si>
  <si>
    <t>3.2.</t>
  </si>
  <si>
    <t>4.</t>
  </si>
  <si>
    <t>4.1.</t>
  </si>
  <si>
    <t>4.2.</t>
  </si>
  <si>
    <t>4.3.</t>
  </si>
  <si>
    <t>5.</t>
  </si>
  <si>
    <t>5.1.</t>
  </si>
  <si>
    <t>5.2.</t>
  </si>
  <si>
    <t>6.</t>
  </si>
  <si>
    <t>6.2.</t>
  </si>
  <si>
    <t>7.</t>
  </si>
  <si>
    <t>7.1.</t>
  </si>
  <si>
    <t>7.2.</t>
  </si>
  <si>
    <t>8.</t>
  </si>
  <si>
    <t>8.1.</t>
  </si>
  <si>
    <t>8.2.</t>
  </si>
  <si>
    <t>9.</t>
  </si>
  <si>
    <t>9.1.</t>
  </si>
  <si>
    <t>10.</t>
  </si>
  <si>
    <t>10.1.</t>
  </si>
  <si>
    <t>10.2.</t>
  </si>
  <si>
    <t>11.</t>
  </si>
  <si>
    <t>11.1.</t>
  </si>
  <si>
    <t>11.2.</t>
  </si>
  <si>
    <t>12.</t>
  </si>
  <si>
    <t>12.1.</t>
  </si>
  <si>
    <t>12.2.</t>
  </si>
  <si>
    <t>12.3.</t>
  </si>
  <si>
    <t>13.</t>
  </si>
  <si>
    <t>13.1.</t>
  </si>
  <si>
    <t>13.2.</t>
  </si>
  <si>
    <t>14.</t>
  </si>
  <si>
    <t>14.1.</t>
  </si>
  <si>
    <t>14.2.</t>
  </si>
  <si>
    <t>15.</t>
  </si>
  <si>
    <t>15.1.</t>
  </si>
  <si>
    <t>15.2.</t>
  </si>
  <si>
    <t>15.3.</t>
  </si>
  <si>
    <t>15.4.</t>
  </si>
  <si>
    <t>15.5.</t>
  </si>
  <si>
    <t>15.6.</t>
  </si>
  <si>
    <t>16.</t>
  </si>
  <si>
    <t>16.1.</t>
  </si>
  <si>
    <t>17.</t>
  </si>
  <si>
    <t>17.1.</t>
  </si>
  <si>
    <t>18.</t>
  </si>
  <si>
    <t>18.1.</t>
  </si>
  <si>
    <t>18.2.</t>
  </si>
  <si>
    <t>19.</t>
  </si>
  <si>
    <t>19.1.</t>
  </si>
  <si>
    <t>19.2.</t>
  </si>
  <si>
    <t>19.3.</t>
  </si>
  <si>
    <t>19.4.</t>
  </si>
  <si>
    <t>20.</t>
  </si>
  <si>
    <t>20.1.</t>
  </si>
  <si>
    <t>21.</t>
  </si>
  <si>
    <t>21.1.</t>
  </si>
  <si>
    <t>22.</t>
  </si>
  <si>
    <t>22.1.</t>
  </si>
  <si>
    <t>23.</t>
  </si>
  <si>
    <t>23.1.</t>
  </si>
  <si>
    <t>24.</t>
  </si>
  <si>
    <t>24.1.</t>
  </si>
  <si>
    <t>25.</t>
  </si>
  <si>
    <t>25.1.</t>
  </si>
  <si>
    <t>26.</t>
  </si>
  <si>
    <t>27.</t>
  </si>
  <si>
    <t>27.1.</t>
  </si>
  <si>
    <t>28.</t>
  </si>
  <si>
    <t>28.1.</t>
  </si>
  <si>
    <t>29.</t>
  </si>
  <si>
    <t>29.1.</t>
  </si>
  <si>
    <t>30.</t>
  </si>
  <si>
    <t>30.1.</t>
  </si>
  <si>
    <t>31.</t>
  </si>
  <si>
    <t>31.1.</t>
  </si>
  <si>
    <t>32.</t>
  </si>
  <si>
    <t>32.1.</t>
  </si>
  <si>
    <t>Мониторинг проведен, получатели услуг удовлетворены качеством предоставленных услуг на 100%</t>
  </si>
  <si>
    <t>Управлением образования составлен план проведения ремонтных работ при подготовке муниципальных образовательных организаций к новому 2020-2021 учебному году с учетом создания необходимых условий для устранения нарушений пожарной безопасности</t>
  </si>
  <si>
    <t>-</t>
  </si>
  <si>
    <t xml:space="preserve">Мониторинг проведен, плановые значения по количеству и видам оказанных услуг достигнуты  </t>
  </si>
  <si>
    <t>Всего</t>
  </si>
  <si>
    <r>
      <rPr>
        <b/>
        <sz val="12"/>
        <rFont val="Times New Roman"/>
        <family val="1"/>
        <charset val="204"/>
      </rPr>
      <t>Мероприятие 2.2.2.1.</t>
    </r>
    <r>
      <rPr>
        <sz val="12"/>
        <rFont val="Times New Roman"/>
        <family val="1"/>
        <charset val="204"/>
      </rPr>
      <t xml:space="preserve"> Обеспечение соответствия уровня заработной платы педагогических работников муниципальных общеобразовательных организаций уровню средней заработной платы по Республике Коми в соответствии с Указом Президента Российской Федерации от 7 мая 2012 г. N 597 "О мероприятиях по реализации государственной социальной политики"</t>
    </r>
  </si>
  <si>
    <t>В результате мониторига скорости Интернет-соединения в образовательных организациях выявлено, что в 23 МОО г.Сыктывкара скорость Интернет соединения составляет 100 Мбит/с, в 14 МОО скорость Интернет- соединения не ниже 10 Мбит/с.</t>
  </si>
  <si>
    <r>
      <rPr>
        <b/>
        <sz val="12"/>
        <rFont val="Times New Roman"/>
        <family val="1"/>
        <charset val="204"/>
      </rPr>
      <t>Основное мероприятие 1.1.1</t>
    </r>
    <r>
      <rPr>
        <sz val="12"/>
        <rFont val="Times New Roman"/>
        <family val="1"/>
        <charset val="204"/>
      </rPr>
      <t>.   Обеспечение деятельности (оказание услуг) муниципальных учреждений (организаций)</t>
    </r>
  </si>
  <si>
    <r>
      <rPr>
        <b/>
        <sz val="12"/>
        <rFont val="Times New Roman"/>
        <family val="1"/>
        <charset val="204"/>
      </rPr>
      <t xml:space="preserve">Мероприятие 1.1.1.1. </t>
    </r>
    <r>
      <rPr>
        <sz val="12"/>
        <rFont val="Times New Roman"/>
        <family val="1"/>
        <charset val="204"/>
      </rPr>
      <t>Обеспечение выполнения муниципальными дошкольными образовательными организациями муниципальных заданий по реализации основной общеобразовательной программы дошкольного образования</t>
    </r>
  </si>
  <si>
    <r>
      <rPr>
        <b/>
        <sz val="12"/>
        <rFont val="Times New Roman"/>
        <family val="1"/>
        <charset val="204"/>
      </rPr>
      <t>Контрольное событие 1.</t>
    </r>
    <r>
      <rPr>
        <sz val="12"/>
        <rFont val="Times New Roman"/>
        <family val="1"/>
        <charset val="204"/>
      </rPr>
      <t xml:space="preserve"> Мониторинг выполнения муниципального задания муниципальными дошкольными образовательными организациями</t>
    </r>
  </si>
  <si>
    <r>
      <rPr>
        <b/>
        <sz val="12"/>
        <rFont val="Times New Roman"/>
        <family val="1"/>
        <charset val="204"/>
      </rPr>
      <t>Мероприятие 1.1.1.2.</t>
    </r>
    <r>
      <rPr>
        <sz val="12"/>
        <rFont val="Times New Roman"/>
        <family val="1"/>
        <charset val="204"/>
      </rPr>
      <t xml:space="preserve"> Оплата муниципальными дошкольными образовательными организациями платежей по коммунальным услугам</t>
    </r>
  </si>
  <si>
    <r>
      <rPr>
        <b/>
        <sz val="12"/>
        <rFont val="Times New Roman"/>
        <family val="1"/>
        <charset val="204"/>
      </rPr>
      <t>Контрольное событие 2.</t>
    </r>
    <r>
      <rPr>
        <sz val="12"/>
        <rFont val="Times New Roman"/>
        <family val="1"/>
        <charset val="204"/>
      </rPr>
      <t xml:space="preserve"> Мониторинг кредиторской задолженности по оплате муниципальными дошкольными образовательными организациями расходов по коммунальным услугам
</t>
    </r>
  </si>
  <si>
    <r>
      <rPr>
        <b/>
        <sz val="12"/>
        <rFont val="Times New Roman"/>
        <family val="1"/>
        <charset val="204"/>
      </rPr>
      <t>Основное мероприятие 1.1.2</t>
    </r>
    <r>
      <rPr>
        <sz val="12"/>
        <rFont val="Times New Roman"/>
        <family val="1"/>
        <charset val="204"/>
      </rPr>
      <t>.  Реализация муниципальными дошкольными организациями и муниципальными общеобразовательными организациями образовательных программ</t>
    </r>
  </si>
  <si>
    <r>
      <rPr>
        <b/>
        <sz val="12"/>
        <rFont val="Times New Roman"/>
        <family val="1"/>
        <charset val="204"/>
      </rPr>
      <t>Мероприятие 1.1.2.1</t>
    </r>
    <r>
      <rPr>
        <sz val="12"/>
        <rFont val="Times New Roman"/>
        <family val="1"/>
        <charset val="204"/>
      </rPr>
      <t>. Организация предоставления общедоступного бесплатного дошкольного образования в муниципальных дошкольных образовательных организациях</t>
    </r>
  </si>
  <si>
    <r>
      <rPr>
        <b/>
        <sz val="12"/>
        <rFont val="Times New Roman"/>
        <family val="1"/>
        <charset val="204"/>
      </rPr>
      <t>Контрольное событие 3.</t>
    </r>
    <r>
      <rPr>
        <sz val="12"/>
        <rFont val="Times New Roman"/>
        <family val="1"/>
        <charset val="204"/>
      </rPr>
      <t xml:space="preserve"> Повышение квалификации педагогических работников муниципальных дошкольных образовательных организаций по вопросам реализации федеральных государственных образовательных стандартов дошкольного образования</t>
    </r>
  </si>
  <si>
    <r>
      <rPr>
        <b/>
        <sz val="12"/>
        <rFont val="Times New Roman"/>
        <family val="1"/>
        <charset val="204"/>
      </rPr>
      <t>Контрольное событие 4</t>
    </r>
    <r>
      <rPr>
        <sz val="12"/>
        <rFont val="Times New Roman"/>
        <family val="1"/>
        <charset val="204"/>
      </rPr>
      <t>. Контроль результатов проверки соблюдения лицензионных требований и принятых мер по устранению выявленных нарушений в муниципальных дошкольных образовательных организациях</t>
    </r>
  </si>
  <si>
    <r>
      <rPr>
        <b/>
        <sz val="12"/>
        <rFont val="Times New Roman"/>
        <family val="1"/>
        <charset val="204"/>
      </rPr>
      <t>Мероприятие 1.1.2.2.</t>
    </r>
    <r>
      <rPr>
        <sz val="12"/>
        <rFont val="Times New Roman"/>
        <family val="1"/>
        <charset val="204"/>
      </rPr>
      <t xml:space="preserve"> Обеспечение соответствия средней заработной платы педагогических работников муниципальных дошкольных образовательных организаций установленному целевому показателю заработной платы в дошкольных образовательных организациях в Республике Коми</t>
    </r>
  </si>
  <si>
    <r>
      <rPr>
        <b/>
        <sz val="12"/>
        <rFont val="Times New Roman"/>
        <family val="1"/>
        <charset val="204"/>
      </rPr>
      <t>Контрольное событие 5</t>
    </r>
    <r>
      <rPr>
        <sz val="12"/>
        <rFont val="Times New Roman"/>
        <family val="1"/>
        <charset val="204"/>
      </rPr>
      <t>. Мониторинг средней заработной платы педагогических работников муниципальных дошкольных образовательных организаций</t>
    </r>
  </si>
  <si>
    <r>
      <rPr>
        <b/>
        <sz val="12"/>
        <rFont val="Times New Roman"/>
        <family val="1"/>
        <charset val="204"/>
      </rPr>
      <t>Основное мероприятие 1.1.3</t>
    </r>
    <r>
      <rPr>
        <sz val="12"/>
        <rFont val="Times New Roman"/>
        <family val="1"/>
        <charset val="204"/>
      </rPr>
      <t>.  Компенсация за содержание ребенка (присмотр и уход за ребенком) в государственных, муниципальных образовательных организациях, а также иных образовательных организациях на территории Республики Коми, реализующих основную общеобразовательную программу дошкольного образования</t>
    </r>
  </si>
  <si>
    <r>
      <rPr>
        <b/>
        <sz val="12"/>
        <rFont val="Times New Roman"/>
        <family val="1"/>
        <charset val="204"/>
      </rPr>
      <t>Мероприятие 1.1.3.1.</t>
    </r>
    <r>
      <rPr>
        <sz val="12"/>
        <rFont val="Times New Roman"/>
        <family val="1"/>
        <charset val="204"/>
      </rPr>
      <t xml:space="preserve"> Выполнение административных процедур в соответствии с требованиями административного регламента "Предоставление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t>
    </r>
  </si>
  <si>
    <r>
      <rPr>
        <b/>
        <sz val="12"/>
        <rFont val="Times New Roman"/>
        <family val="1"/>
        <charset val="204"/>
      </rPr>
      <t>Контрольное событие 6</t>
    </r>
    <r>
      <rPr>
        <sz val="12"/>
        <rFont val="Times New Roman"/>
        <family val="1"/>
        <charset val="204"/>
      </rPr>
      <t>. Прием и рассмотрение заявлений на предоставление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t>
    </r>
  </si>
  <si>
    <r>
      <rPr>
        <b/>
        <sz val="12"/>
        <rFont val="Times New Roman"/>
        <family val="1"/>
        <charset val="204"/>
      </rPr>
      <t>Контрольное событие 7.</t>
    </r>
    <r>
      <rPr>
        <sz val="12"/>
        <rFont val="Times New Roman"/>
        <family val="1"/>
        <charset val="204"/>
      </rPr>
      <t xml:space="preserve">  Выдача уведомления о предоставлении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 с указанием ее размера или об отказе в предоставлении муниципальной услуги</t>
    </r>
  </si>
  <si>
    <r>
      <rPr>
        <b/>
        <sz val="12"/>
        <rFont val="Times New Roman"/>
        <family val="1"/>
        <charset val="204"/>
      </rPr>
      <t>Мероприятие 1.1.3.2.</t>
    </r>
    <r>
      <rPr>
        <sz val="12"/>
        <rFont val="Times New Roman"/>
        <family val="1"/>
        <charset val="204"/>
      </rPr>
      <t xml:space="preserve"> Финансирование расходов, направленных на компенсацию родительской платы за присмотр и уход за детьми в муниципальных дошкольных образовательных организациях</t>
    </r>
  </si>
  <si>
    <r>
      <rPr>
        <b/>
        <sz val="12"/>
        <rFont val="Times New Roman"/>
        <family val="1"/>
        <charset val="204"/>
      </rPr>
      <t>Контрольное событие 8.</t>
    </r>
    <r>
      <rPr>
        <sz val="12"/>
        <rFont val="Times New Roman"/>
        <family val="1"/>
        <charset val="204"/>
      </rPr>
      <t xml:space="preserve"> Определение объема расходов, связанных с назначением компенсации за содержание ребенка (присмотр и уход за ребенком) в муниципальных дошкольных образовательных организациях</t>
    </r>
  </si>
  <si>
    <r>
      <rPr>
        <b/>
        <sz val="12"/>
        <rFont val="Times New Roman"/>
        <family val="1"/>
        <charset val="204"/>
      </rPr>
      <t>Основное мероприятие 1.1.4</t>
    </r>
    <r>
      <rPr>
        <sz val="12"/>
        <rFont val="Times New Roman"/>
        <family val="1"/>
        <charset val="204"/>
      </rPr>
      <t>. Реализация отдельных мероприятий регионального проекта "Содействие занятости женщин - создание условий дошкольного образования для детей в возрасте до трех лет" в части создания дополнительных мест для детей до 3 лет в дошкольных образовательных организациях</t>
    </r>
  </si>
  <si>
    <r>
      <rPr>
        <b/>
        <sz val="12"/>
        <rFont val="Times New Roman"/>
        <family val="1"/>
        <charset val="204"/>
      </rPr>
      <t>Мероприятие 1.1.4.1</t>
    </r>
    <r>
      <rPr>
        <sz val="12"/>
        <rFont val="Times New Roman"/>
        <family val="1"/>
        <charset val="204"/>
      </rPr>
      <t>. Строительство детского сада в 3а микрорайоне Эжвинского района МО ГО "Сыктывкар"</t>
    </r>
  </si>
  <si>
    <r>
      <rPr>
        <b/>
        <sz val="12"/>
        <rFont val="Times New Roman"/>
        <family val="1"/>
        <charset val="204"/>
      </rPr>
      <t>Контрольное событие 9</t>
    </r>
    <r>
      <rPr>
        <sz val="12"/>
        <rFont val="Times New Roman"/>
        <family val="1"/>
        <charset val="204"/>
      </rPr>
      <t>. Завершение строительно-монтажных работ согласно графику</t>
    </r>
  </si>
  <si>
    <r>
      <rPr>
        <b/>
        <sz val="12"/>
        <rFont val="Times New Roman"/>
        <family val="1"/>
        <charset val="204"/>
      </rPr>
      <t>Контрольное событие 10</t>
    </r>
    <r>
      <rPr>
        <sz val="12"/>
        <rFont val="Times New Roman"/>
        <family val="1"/>
        <charset val="204"/>
      </rPr>
      <t>. Ввод в эксплуатацию детского сада в 3а микрорайоне Эжвинского района МО ГО "Сыктывкар"</t>
    </r>
  </si>
  <si>
    <r>
      <rPr>
        <b/>
        <sz val="12"/>
        <rFont val="Times New Roman"/>
        <family val="1"/>
        <charset val="204"/>
      </rPr>
      <t>Мероприятие 1.1.4.2.</t>
    </r>
    <r>
      <rPr>
        <sz val="12"/>
        <rFont val="Times New Roman"/>
        <family val="1"/>
        <charset val="204"/>
      </rPr>
      <t xml:space="preserve"> Строительство детского сада в мкр. Кочпон - Чит</t>
    </r>
  </si>
  <si>
    <r>
      <rPr>
        <b/>
        <sz val="12"/>
        <rFont val="Times New Roman"/>
        <family val="1"/>
        <charset val="204"/>
      </rPr>
      <t>Контрольное событие 11</t>
    </r>
    <r>
      <rPr>
        <sz val="12"/>
        <rFont val="Times New Roman"/>
        <family val="1"/>
        <charset val="204"/>
      </rPr>
      <t>. Разработка проектно-сметной документации на строительство детского сада в мкр. Кочпон - Чит</t>
    </r>
  </si>
  <si>
    <r>
      <rPr>
        <b/>
        <sz val="12"/>
        <rFont val="Times New Roman"/>
        <family val="1"/>
        <charset val="204"/>
      </rPr>
      <t>Контрольное событие 12</t>
    </r>
    <r>
      <rPr>
        <sz val="12"/>
        <rFont val="Times New Roman"/>
        <family val="1"/>
        <charset val="204"/>
      </rPr>
      <t>. Получение положительного заключения государственной экспертизы на проектно-сметную документацию на строительство детского сада в мкр. Кочпон - Чит</t>
    </r>
  </si>
  <si>
    <r>
      <rPr>
        <b/>
        <sz val="12"/>
        <rFont val="Times New Roman"/>
        <family val="1"/>
        <charset val="204"/>
      </rPr>
      <t>Мероприятие 1.1.4.3</t>
    </r>
    <r>
      <rPr>
        <sz val="12"/>
        <rFont val="Times New Roman"/>
        <family val="1"/>
        <charset val="204"/>
      </rPr>
      <t>. Строительство детского сада по ул. Тентюковская, 505/2, г. Сыктывкар, Республика Коми</t>
    </r>
  </si>
  <si>
    <r>
      <rPr>
        <b/>
        <sz val="12"/>
        <rFont val="Times New Roman"/>
        <family val="1"/>
        <charset val="204"/>
      </rPr>
      <t>Контрольное событие 13</t>
    </r>
    <r>
      <rPr>
        <sz val="12"/>
        <rFont val="Times New Roman"/>
        <family val="1"/>
        <charset val="204"/>
      </rPr>
      <t>. Разработка проектно-сметной документации на строительство детского сада по ул. Тентюковская, 505/2, г. Сыктывкар, Республика Коми</t>
    </r>
  </si>
  <si>
    <r>
      <rPr>
        <b/>
        <sz val="12"/>
        <rFont val="Times New Roman"/>
        <family val="1"/>
        <charset val="204"/>
      </rPr>
      <t>Контрольное событие 14</t>
    </r>
    <r>
      <rPr>
        <sz val="12"/>
        <rFont val="Times New Roman"/>
        <family val="1"/>
        <charset val="204"/>
      </rPr>
      <t>. Получение положительного заключения государственной экспертизы на проектно-сметную документацию на строительство детского сада по ул. Тентюковская, 505/2, г. Сыктывкар, Республика Коми</t>
    </r>
  </si>
  <si>
    <r>
      <rPr>
        <b/>
        <sz val="12"/>
        <rFont val="Times New Roman"/>
        <family val="1"/>
        <charset val="204"/>
      </rPr>
      <t>Основное мероприятие 1.1.5</t>
    </r>
    <r>
      <rPr>
        <sz val="12"/>
        <rFont val="Times New Roman"/>
        <family val="1"/>
        <charset val="204"/>
      </rPr>
      <t>. Обеспечение доступности приоритетных объектов и услуг в приоритетных сферах жизнедеятельности инвалидов и других маломобильных групп населения</t>
    </r>
  </si>
  <si>
    <r>
      <rPr>
        <b/>
        <sz val="12"/>
        <rFont val="Times New Roman"/>
        <family val="1"/>
        <charset val="204"/>
      </rPr>
      <t>Мероприятие 1.1.5.1.</t>
    </r>
    <r>
      <rPr>
        <sz val="12"/>
        <rFont val="Times New Roman"/>
        <family val="1"/>
        <charset val="204"/>
      </rPr>
      <t xml:space="preserve"> Разработка и утверждение плана мероприятий по архитектурной доступности объектов в приоритетных сферах жизнедеятельности инвалидов и других маломобильных групп населения</t>
    </r>
  </si>
  <si>
    <r>
      <rPr>
        <b/>
        <sz val="12"/>
        <rFont val="Times New Roman"/>
        <family val="1"/>
        <charset val="204"/>
      </rPr>
      <t>Мероприятие 1.1.5.2.</t>
    </r>
    <r>
      <rPr>
        <sz val="12"/>
        <rFont val="Times New Roman"/>
        <family val="1"/>
        <charset val="204"/>
      </rPr>
      <t xml:space="preserve"> Реализация мероприятий по обеспечению доступа в здания муниципальных дошкольных образовательных организаций детей с ограниченными возможностями здоровья</t>
    </r>
  </si>
  <si>
    <r>
      <rPr>
        <b/>
        <sz val="12"/>
        <rFont val="Times New Roman"/>
        <family val="1"/>
        <charset val="204"/>
      </rPr>
      <t>Основное мероприятие 1.1.6.</t>
    </r>
    <r>
      <rPr>
        <sz val="12"/>
        <rFont val="Times New Roman"/>
        <family val="1"/>
        <charset val="204"/>
      </rPr>
      <t xml:space="preserve">  Проведение противопожарных мероприятий</t>
    </r>
  </si>
  <si>
    <r>
      <rPr>
        <b/>
        <sz val="12"/>
        <rFont val="Times New Roman"/>
        <family val="1"/>
        <charset val="204"/>
      </rPr>
      <t xml:space="preserve">Мероприятие 1.1.6.1. </t>
    </r>
    <r>
      <rPr>
        <sz val="12"/>
        <rFont val="Times New Roman"/>
        <family val="1"/>
        <charset val="204"/>
      </rPr>
      <t>Профилактические мероприятия по пожарной безопасности муниципальных дошкольных образовательных организаций</t>
    </r>
  </si>
  <si>
    <r>
      <rPr>
        <b/>
        <sz val="12"/>
        <rFont val="Times New Roman"/>
        <family val="1"/>
        <charset val="204"/>
      </rPr>
      <t>Мероприятие 1.1.6.2.</t>
    </r>
    <r>
      <rPr>
        <sz val="12"/>
        <rFont val="Times New Roman"/>
        <family val="1"/>
        <charset val="204"/>
      </rPr>
      <t xml:space="preserve"> Взаимодействие с Государственным пожарным надзором</t>
    </r>
  </si>
  <si>
    <r>
      <rPr>
        <b/>
        <sz val="12"/>
        <rFont val="Times New Roman"/>
        <family val="1"/>
        <charset val="204"/>
      </rPr>
      <t xml:space="preserve">Основное мероприятие 1.1.7.  </t>
    </r>
    <r>
      <rPr>
        <sz val="12"/>
        <rFont val="Times New Roman"/>
        <family val="1"/>
        <charset val="204"/>
      </rPr>
      <t xml:space="preserve"> Проведение мероприятий по обеспечению антитеррористической защищенности муниципальных дошкольных образовательных организаций</t>
    </r>
  </si>
  <si>
    <r>
      <rPr>
        <b/>
        <sz val="12"/>
        <rFont val="Times New Roman"/>
        <family val="1"/>
        <charset val="204"/>
      </rPr>
      <t xml:space="preserve">Мероприятие 1.1.7.1. </t>
    </r>
    <r>
      <rPr>
        <sz val="12"/>
        <rFont val="Times New Roman"/>
        <family val="1"/>
        <charset val="204"/>
      </rPr>
      <t>Профилактика террористических угроз в муниципальных дошкольных образовательных организациях</t>
    </r>
  </si>
  <si>
    <r>
      <rPr>
        <b/>
        <sz val="12"/>
        <rFont val="Times New Roman"/>
        <family val="1"/>
        <charset val="204"/>
      </rPr>
      <t xml:space="preserve">Мероприятие 1.1.7.2. </t>
    </r>
    <r>
      <rPr>
        <sz val="12"/>
        <rFont val="Times New Roman"/>
        <family val="1"/>
        <charset val="204"/>
      </rPr>
      <t>Взаимодействие с организациями, координирующими антитеррористическую деятельность</t>
    </r>
  </si>
  <si>
    <r>
      <rPr>
        <b/>
        <sz val="12"/>
        <rFont val="Times New Roman"/>
        <family val="1"/>
        <charset val="204"/>
      </rPr>
      <t>Основное мероприятие 1.1.8.</t>
    </r>
    <r>
      <rPr>
        <sz val="12"/>
        <rFont val="Times New Roman"/>
        <family val="1"/>
        <charset val="204"/>
      </rPr>
      <t xml:space="preserve"> Создание условий для функционирования муниципальных учреждений (организаций)</t>
    </r>
  </si>
  <si>
    <r>
      <rPr>
        <b/>
        <sz val="12"/>
        <rFont val="Times New Roman"/>
        <family val="1"/>
        <charset val="204"/>
      </rPr>
      <t xml:space="preserve">Мероприятие 1.1.8.1. </t>
    </r>
    <r>
      <rPr>
        <sz val="12"/>
        <rFont val="Times New Roman"/>
        <family val="1"/>
        <charset val="204"/>
      </rPr>
      <t>Проведение ремонтных работ в муниципальных дошкольных образовательных организациях</t>
    </r>
  </si>
  <si>
    <r>
      <rPr>
        <b/>
        <sz val="12"/>
        <rFont val="Times New Roman"/>
        <family val="1"/>
        <charset val="204"/>
      </rPr>
      <t>Мероприятие 1.1.8.2.</t>
    </r>
    <r>
      <rPr>
        <sz val="12"/>
        <rFont val="Times New Roman"/>
        <family val="1"/>
        <charset val="204"/>
      </rPr>
      <t xml:space="preserve"> Приобретение основных средств и материальных запасов для оснащения муниципальных дошкольных образовательных организаций</t>
    </r>
  </si>
  <si>
    <r>
      <rPr>
        <b/>
        <sz val="12"/>
        <rFont val="Times New Roman"/>
        <family val="1"/>
        <charset val="204"/>
      </rPr>
      <t>Основное мероприятие 1.1.9.</t>
    </r>
    <r>
      <rPr>
        <sz val="12"/>
        <rFont val="Times New Roman"/>
        <family val="1"/>
        <charset val="204"/>
      </rPr>
      <t xml:space="preserve">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</si>
  <si>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2"/>
        <rFont val="Times New Roman"/>
        <family val="1"/>
        <charset val="204"/>
      </rPr>
      <t>Мероприятие 1.1.9.1.</t>
    </r>
    <r>
      <rPr>
        <sz val="12"/>
        <rFont val="Times New Roman"/>
        <family val="1"/>
        <charset val="204"/>
      </rPr>
      <t xml:space="preserve"> Обеспечение выплаты ежемесячной денежной компенсации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</si>
  <si>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2"/>
        <rFont val="Times New Roman"/>
        <family val="1"/>
        <charset val="204"/>
      </rPr>
      <t xml:space="preserve">Основное мероприятие 1.1.10. </t>
    </r>
    <r>
      <rPr>
        <sz val="12"/>
        <rFont val="Times New Roman"/>
        <family val="1"/>
        <charset val="204"/>
      </rPr>
      <t xml:space="preserve"> Реализация отдельных мероприятий регионального проекта "Поддержка семей, имеющих детей"</t>
    </r>
  </si>
  <si>
    <r>
      <rPr>
        <b/>
        <sz val="12"/>
        <rFont val="Times New Roman"/>
        <family val="1"/>
        <charset val="204"/>
      </rPr>
      <t>Мероприятие 1.1.10.1.</t>
    </r>
    <r>
      <rPr>
        <sz val="12"/>
        <rFont val="Times New Roman"/>
        <family val="1"/>
        <charset val="204"/>
      </rPr>
      <t xml:space="preserve"> Информирование родителей (законных представителей) детей дошкольного возраста о возможности получения психолого-педагогической, методической и консультативной помощи</t>
    </r>
  </si>
  <si>
    <r>
      <rPr>
        <b/>
        <sz val="12"/>
        <rFont val="Times New Roman"/>
        <family val="1"/>
        <charset val="204"/>
      </rPr>
      <t>Мероприятие 1.1.10.2.</t>
    </r>
    <r>
      <rPr>
        <sz val="12"/>
        <rFont val="Times New Roman"/>
        <family val="1"/>
        <charset val="204"/>
      </rPr>
      <t xml:space="preserve"> Проведение психолого-педагогических, методических консультаций</t>
    </r>
  </si>
  <si>
    <r>
      <rPr>
        <b/>
        <sz val="12"/>
        <rFont val="Times New Roman"/>
        <family val="1"/>
        <charset val="204"/>
      </rPr>
      <t xml:space="preserve">Основное мероприятие 1.1.11. </t>
    </r>
    <r>
      <rPr>
        <sz val="12"/>
        <rFont val="Times New Roman"/>
        <family val="1"/>
        <charset val="204"/>
      </rPr>
      <t xml:space="preserve">   Финансовая поддержка юридических лиц и индивидуальных предпринимателей, оказывающих услугу по дошкольному образованию и (или) присмотру и уходу за детьми</t>
    </r>
  </si>
  <si>
    <r>
      <rPr>
        <b/>
        <sz val="12"/>
        <rFont val="Times New Roman"/>
        <family val="1"/>
        <charset val="204"/>
      </rPr>
      <t>Мероприятие 1.1.11.1.</t>
    </r>
    <r>
      <rPr>
        <sz val="12"/>
        <rFont val="Times New Roman"/>
        <family val="1"/>
        <charset val="204"/>
      </rPr>
      <t xml:space="preserve"> Оказание информационно-консультационной поддержки субъектам малого и среднего предпринимательства, оказывающим услуги в сфере дошкольного образования</t>
    </r>
  </si>
  <si>
    <r>
      <rPr>
        <b/>
        <sz val="12"/>
        <rFont val="Times New Roman"/>
        <family val="1"/>
        <charset val="204"/>
      </rPr>
      <t>Мероприятие 1.1.11.2.</t>
    </r>
    <r>
      <rPr>
        <sz val="12"/>
        <rFont val="Times New Roman"/>
        <family val="1"/>
        <charset val="204"/>
      </rPr>
      <t xml:space="preserve"> Предоставление субсидии юридическим лицам и индивидуальным предпринимателям, оказывающим услугу по дошкольному образованию и (или) присмотру и уходу за детьми за фиксированную для родителей (законных представителей) детей плату, не превышающую максимальный размер родительской платы, установленной для муниципальных дошкольных образовательных организаций</t>
    </r>
  </si>
  <si>
    <r>
      <rPr>
        <b/>
        <sz val="12"/>
        <rFont val="Times New Roman"/>
        <family val="1"/>
        <charset val="204"/>
      </rPr>
      <t>Основное мероприятие 1.2.1.</t>
    </r>
    <r>
      <rPr>
        <sz val="12"/>
        <rFont val="Times New Roman"/>
        <family val="1"/>
        <charset val="204"/>
      </rPr>
      <t xml:space="preserve">  Развитие кадровых ресурсов муниципальной системы дошкольного образования</t>
    </r>
  </si>
  <si>
    <r>
      <rPr>
        <b/>
        <sz val="12"/>
        <rFont val="Times New Roman"/>
        <family val="1"/>
        <charset val="204"/>
      </rPr>
      <t xml:space="preserve">Мероприятие 1.2.1.1. </t>
    </r>
    <r>
      <rPr>
        <sz val="12"/>
        <rFont val="Times New Roman"/>
        <family val="1"/>
        <charset val="204"/>
      </rPr>
      <t>Аттестация педагогических работников муниципальных дошкольных образовательных организаций</t>
    </r>
  </si>
  <si>
    <r>
      <rPr>
        <b/>
        <sz val="12"/>
        <rFont val="Times New Roman"/>
        <family val="1"/>
        <charset val="204"/>
      </rPr>
      <t>Мероприятие 1.2.1.2.</t>
    </r>
    <r>
      <rPr>
        <sz val="12"/>
        <rFont val="Times New Roman"/>
        <family val="1"/>
        <charset val="204"/>
      </rPr>
      <t xml:space="preserve"> Проведение муниципальных конкурсов профессионального мастерства</t>
    </r>
  </si>
  <si>
    <r>
      <rPr>
        <b/>
        <sz val="12"/>
        <rFont val="Times New Roman"/>
        <family val="1"/>
        <charset val="204"/>
      </rPr>
      <t>Мероприятие 1.2.1.3.</t>
    </r>
    <r>
      <rPr>
        <sz val="12"/>
        <rFont val="Times New Roman"/>
        <family val="1"/>
        <charset val="204"/>
      </rPr>
      <t xml:space="preserve"> Методическое сопровождение педагогических и руководящих работников муниципальных дошкольных образовательных организаций</t>
    </r>
  </si>
  <si>
    <r>
      <rPr>
        <b/>
        <sz val="12"/>
        <rFont val="Times New Roman"/>
        <family val="1"/>
        <charset val="204"/>
      </rPr>
      <t xml:space="preserve">Основное мероприятие 1.2.2. </t>
    </r>
    <r>
      <rPr>
        <sz val="12"/>
        <rFont val="Times New Roman"/>
        <family val="1"/>
        <charset val="204"/>
      </rPr>
      <t>Развитие инновационного опыта работы муниципальных дошкольных образовательных организаций</t>
    </r>
  </si>
  <si>
    <r>
      <rPr>
        <b/>
        <sz val="12"/>
        <rFont val="Times New Roman"/>
        <family val="1"/>
        <charset val="204"/>
      </rPr>
      <t>Мероприятие 1.2.2.1.</t>
    </r>
    <r>
      <rPr>
        <sz val="12"/>
        <rFont val="Times New Roman"/>
        <family val="1"/>
        <charset val="204"/>
      </rPr>
      <t xml:space="preserve"> Разработка и реализация инновационных проектов в муниципальных дошкольных образовательных организациях</t>
    </r>
  </si>
  <si>
    <r>
      <rPr>
        <b/>
        <sz val="12"/>
        <rFont val="Times New Roman"/>
        <family val="1"/>
        <charset val="204"/>
      </rPr>
      <t>Мероприятие 1.2.2.2.</t>
    </r>
    <r>
      <rPr>
        <sz val="12"/>
        <rFont val="Times New Roman"/>
        <family val="1"/>
        <charset val="204"/>
      </rPr>
      <t xml:space="preserve"> Участие педагогических работников в реализации инновационных проектов</t>
    </r>
  </si>
  <si>
    <r>
      <rPr>
        <b/>
        <sz val="12"/>
        <rFont val="Times New Roman"/>
        <family val="1"/>
        <charset val="204"/>
      </rPr>
      <t>Основное мероприятие 1.2.3.</t>
    </r>
    <r>
      <rPr>
        <sz val="12"/>
        <rFont val="Times New Roman"/>
        <family val="1"/>
        <charset val="204"/>
      </rPr>
      <t xml:space="preserve"> Развитие системы поддержки талантливых детей</t>
    </r>
  </si>
  <si>
    <r>
      <rPr>
        <b/>
        <sz val="12"/>
        <rFont val="Times New Roman"/>
        <family val="1"/>
        <charset val="204"/>
      </rPr>
      <t>Мероприятие 1.2.3.1.</t>
    </r>
    <r>
      <rPr>
        <sz val="12"/>
        <rFont val="Times New Roman"/>
        <family val="1"/>
        <charset val="204"/>
      </rPr>
      <t xml:space="preserve"> Проведение общегородских конкурсов, фестивалей, соревнований, праздников по различным направлениям, в том числе с социальными партнерами</t>
    </r>
  </si>
  <si>
    <r>
      <rPr>
        <b/>
        <sz val="12"/>
        <rFont val="Times New Roman"/>
        <family val="1"/>
        <charset val="204"/>
      </rPr>
      <t>Мероприятие 1.2.3.2.</t>
    </r>
    <r>
      <rPr>
        <sz val="12"/>
        <rFont val="Times New Roman"/>
        <family val="1"/>
        <charset val="204"/>
      </rPr>
      <t xml:space="preserve"> Обеспечение участия воспитанников муниципальных дошкольных образовательных организаций в мероприятиях республиканского уровня</t>
    </r>
  </si>
  <si>
    <r>
      <rPr>
        <b/>
        <sz val="12"/>
        <rFont val="Times New Roman"/>
        <family val="1"/>
        <charset val="204"/>
      </rPr>
      <t>Основное мероприятие 2.1.1.</t>
    </r>
    <r>
      <rPr>
        <sz val="12"/>
        <rFont val="Times New Roman"/>
        <family val="1"/>
        <charset val="204"/>
      </rPr>
      <t xml:space="preserve">  Реализация муниципальными дошкольными организациями и муниципальными общеобразовательными организациями образовательных программ</t>
    </r>
  </si>
  <si>
    <r>
      <rPr>
        <b/>
        <sz val="12"/>
        <rFont val="Times New Roman"/>
        <family val="1"/>
        <charset val="204"/>
      </rPr>
      <t xml:space="preserve">Мероприятие 2.1.1.1. </t>
    </r>
    <r>
      <rPr>
        <sz val="12"/>
        <rFont val="Times New Roman"/>
        <family val="1"/>
        <charset val="204"/>
      </rPr>
      <t>Организация предоставления общедоступного и бесплатного начального общего, основного общего и среднего общего образования в муниципальных общеобразовательных организациях</t>
    </r>
  </si>
  <si>
    <r>
      <rPr>
        <b/>
        <sz val="12"/>
        <rFont val="Times New Roman"/>
        <family val="1"/>
        <charset val="204"/>
      </rPr>
      <t>Мероприятие 2.1.1.2.</t>
    </r>
    <r>
      <rPr>
        <sz val="12"/>
        <rFont val="Times New Roman"/>
        <family val="1"/>
        <charset val="204"/>
      </rPr>
      <t xml:space="preserve"> Обеспечение выполнения муниципальными общеобразовательными организациями муниципальных заданий по реализации программ начального общего, основного общего и среднего общего образования</t>
    </r>
  </si>
  <si>
    <r>
      <rPr>
        <b/>
        <sz val="12"/>
        <rFont val="Times New Roman"/>
        <family val="1"/>
        <charset val="204"/>
      </rPr>
      <t>Мероприятие 2.1.1.3.</t>
    </r>
    <r>
      <rPr>
        <sz val="12"/>
        <rFont val="Times New Roman"/>
        <family val="1"/>
        <charset val="204"/>
      </rPr>
      <t xml:space="preserve"> Оснащение муниципальных образовательных организаций учебниками, учебными пособиями, учебно-методическими материалами, средствами обучения и воспитания в соответствии с требованиями федеральных государственных образовательных стандартов</t>
    </r>
  </si>
  <si>
    <r>
      <rPr>
        <b/>
        <sz val="12"/>
        <rFont val="Times New Roman"/>
        <family val="1"/>
        <charset val="204"/>
      </rPr>
      <t>Мероприятие 2.1.1.4.</t>
    </r>
    <r>
      <rPr>
        <sz val="12"/>
        <rFont val="Times New Roman"/>
        <family val="1"/>
        <charset val="204"/>
      </rPr>
      <t xml:space="preserve"> Комплекс мероприятий по плановому введению федеральных государственных образовательных стандартов, повышение квалификации педагогов, организация методического сопровождения планового перехода и работы по федеральным государственным образовательным стандартам на муниципальном уровне</t>
    </r>
  </si>
  <si>
    <r>
      <rPr>
        <b/>
        <sz val="12"/>
        <rFont val="Times New Roman"/>
        <family val="1"/>
        <charset val="204"/>
      </rPr>
      <t>Мероприятие 2.1.1.5.</t>
    </r>
    <r>
      <rPr>
        <sz val="12"/>
        <rFont val="Times New Roman"/>
        <family val="1"/>
        <charset val="204"/>
      </rPr>
      <t xml:space="preserve"> Организация изучения в муниципальных образовательных организациях коми языка как родного и учебных предметов этнокультурной направленности, связанных с изучением государственного коми языка, истории, литературы, культуры коми народа</t>
    </r>
  </si>
  <si>
    <r>
      <rPr>
        <b/>
        <sz val="12"/>
        <rFont val="Times New Roman"/>
        <family val="1"/>
        <charset val="204"/>
      </rPr>
      <t>Мероприятие 2.1.1.6.</t>
    </r>
    <r>
      <rPr>
        <sz val="12"/>
        <rFont val="Times New Roman"/>
        <family val="1"/>
        <charset val="204"/>
      </rPr>
      <t xml:space="preserve"> Обеспечение повышения квалификации и профессиональной подготовки педагогических работников не реже 1 раза в три года</t>
    </r>
  </si>
  <si>
    <r>
      <rPr>
        <b/>
        <sz val="12"/>
        <rFont val="Times New Roman"/>
        <family val="1"/>
        <charset val="204"/>
      </rPr>
      <t xml:space="preserve">Основное мероприятие 2.1.2. </t>
    </r>
    <r>
      <rPr>
        <sz val="12"/>
        <rFont val="Times New Roman"/>
        <family val="1"/>
        <charset val="204"/>
      </rPr>
      <t xml:space="preserve">  Обеспечение деятельности (оказание услуг) муниципальных учреждений (организаций)</t>
    </r>
  </si>
  <si>
    <r>
      <rPr>
        <b/>
        <sz val="12"/>
        <rFont val="Times New Roman"/>
        <family val="1"/>
        <charset val="204"/>
      </rPr>
      <t>Мероприятие 2.1.2.1.</t>
    </r>
    <r>
      <rPr>
        <sz val="12"/>
        <rFont val="Times New Roman"/>
        <family val="1"/>
        <charset val="204"/>
      </rPr>
      <t xml:space="preserve"> Организация предоставления общедоступного и бесплатного начального общего, основного общего и среднего общего образования в муниципальных общеобразовательных организациях</t>
    </r>
  </si>
  <si>
    <r>
      <rPr>
        <b/>
        <sz val="12"/>
        <rFont val="Times New Roman"/>
        <family val="1"/>
        <charset val="204"/>
      </rPr>
      <t>Основное мероприятие 2.1.3.</t>
    </r>
    <r>
      <rPr>
        <sz val="12"/>
        <rFont val="Times New Roman"/>
        <family val="1"/>
        <charset val="204"/>
      </rPr>
      <t xml:space="preserve">  Обеспечение доступности приоритетных объектов и услуг в приоритетных сферах жизнедеятельности инвалидов и других маломобильных групп населения</t>
    </r>
  </si>
  <si>
    <r>
      <rPr>
        <b/>
        <sz val="12"/>
        <rFont val="Times New Roman"/>
        <family val="1"/>
        <charset val="204"/>
      </rPr>
      <t>Мероприятие 2.1.3.1.</t>
    </r>
    <r>
      <rPr>
        <sz val="12"/>
        <rFont val="Times New Roman"/>
        <family val="1"/>
        <charset val="204"/>
      </rPr>
      <t xml:space="preserve"> Выполнение работ по обеспечению доступности объектов в приоритетных сферах жизнедеятельности инвалидов и других маломобильных групп населения</t>
    </r>
  </si>
  <si>
    <r>
      <rPr>
        <b/>
        <sz val="12"/>
        <rFont val="Times New Roman"/>
        <family val="1"/>
        <charset val="204"/>
      </rPr>
      <t>Основное мероприятие 2.1.4.</t>
    </r>
    <r>
      <rPr>
        <sz val="12"/>
        <rFont val="Times New Roman"/>
        <family val="1"/>
        <charset val="204"/>
      </rPr>
      <t xml:space="preserve">   Организация питания обучающихся в муниципальных образовательных организациях</t>
    </r>
  </si>
  <si>
    <r>
      <rPr>
        <b/>
        <sz val="12"/>
        <rFont val="Times New Roman"/>
        <family val="1"/>
        <charset val="204"/>
      </rPr>
      <t>Мероприятие 2.1.4.1.</t>
    </r>
    <r>
      <rPr>
        <sz val="12"/>
        <rFont val="Times New Roman"/>
        <family val="1"/>
        <charset val="204"/>
      </rPr>
      <t xml:space="preserve"> Обеспечение одноразового горячего питания на уровне начального общего образования обучающихся муниципальных общеобразовательных организаций в день посещения учебных занятий</t>
    </r>
  </si>
  <si>
    <r>
      <rPr>
        <b/>
        <sz val="12"/>
        <rFont val="Times New Roman"/>
        <family val="1"/>
        <charset val="204"/>
      </rPr>
      <t>Мероприятие 2.1.4.2.</t>
    </r>
    <r>
      <rPr>
        <sz val="12"/>
        <rFont val="Times New Roman"/>
        <family val="1"/>
        <charset val="204"/>
      </rPr>
      <t xml:space="preserve"> Обеспечение питания обучающихся муниципальных общеобразовательных организаций в день посещения учебных занятий</t>
    </r>
  </si>
  <si>
    <r>
      <rPr>
        <b/>
        <sz val="12"/>
        <rFont val="Times New Roman"/>
        <family val="1"/>
        <charset val="204"/>
      </rPr>
      <t xml:space="preserve">Основное мероприятие 2.2.1. </t>
    </r>
    <r>
      <rPr>
        <sz val="12"/>
        <rFont val="Times New Roman"/>
        <family val="1"/>
        <charset val="204"/>
      </rPr>
      <t>Создание условий для функционирования муниципальных учреждений (организаций)</t>
    </r>
  </si>
  <si>
    <r>
      <rPr>
        <b/>
        <sz val="12"/>
        <rFont val="Times New Roman"/>
        <family val="1"/>
        <charset val="204"/>
      </rPr>
      <t>Мероприятие 2.2.1.1.</t>
    </r>
    <r>
      <rPr>
        <sz val="12"/>
        <rFont val="Times New Roman"/>
        <family val="1"/>
        <charset val="204"/>
      </rPr>
      <t xml:space="preserve"> Проведение ремонтных работ и благоустройство территорий в муниципальных образовательных организациях</t>
    </r>
  </si>
  <si>
    <r>
      <rPr>
        <b/>
        <sz val="12"/>
        <rFont val="Times New Roman"/>
        <family val="1"/>
        <charset val="204"/>
      </rPr>
      <t>Мероприятие 2.2.1.2.</t>
    </r>
    <r>
      <rPr>
        <sz val="12"/>
        <rFont val="Times New Roman"/>
        <family val="1"/>
        <charset val="204"/>
      </rPr>
      <t xml:space="preserve"> Мероприятия по обеспечению антитеррористической защищенности образовательных организаций</t>
    </r>
  </si>
  <si>
    <r>
      <rPr>
        <b/>
        <sz val="12"/>
        <rFont val="Times New Roman"/>
        <family val="1"/>
        <charset val="204"/>
      </rPr>
      <t>Мероприятие 2.2.1.3.</t>
    </r>
    <r>
      <rPr>
        <sz val="12"/>
        <rFont val="Times New Roman"/>
        <family val="1"/>
        <charset val="204"/>
      </rPr>
      <t xml:space="preserve"> Реализация планов по повышению противопожарной безопасности общеобразовательных организаций</t>
    </r>
  </si>
  <si>
    <r>
      <rPr>
        <b/>
        <sz val="12"/>
        <rFont val="Times New Roman"/>
        <family val="1"/>
        <charset val="204"/>
      </rPr>
      <t>Мероприятие 2.2.1.4.</t>
    </r>
    <r>
      <rPr>
        <sz val="12"/>
        <rFont val="Times New Roman"/>
        <family val="1"/>
        <charset val="204"/>
      </rPr>
      <t xml:space="preserve"> Обеспечение реализации программ энергосбережения общеобразовательных организаций</t>
    </r>
  </si>
  <si>
    <r>
      <rPr>
        <b/>
        <sz val="12"/>
        <rFont val="Times New Roman"/>
        <family val="1"/>
        <charset val="204"/>
      </rPr>
      <t xml:space="preserve">Основное мероприятие 2.2.2. </t>
    </r>
    <r>
      <rPr>
        <sz val="12"/>
        <rFont val="Times New Roman"/>
        <family val="1"/>
        <charset val="204"/>
      </rPr>
      <t xml:space="preserve">  Обеспечение роста уровня оплаты труда педагогических работников организаций дошкольного, общего и дополнительного образования в Республике Коми</t>
    </r>
  </si>
  <si>
    <r>
      <rPr>
        <b/>
        <sz val="12"/>
        <rFont val="Times New Roman"/>
        <family val="1"/>
        <charset val="204"/>
      </rPr>
      <t>Основное мероприятие 2.2.3.</t>
    </r>
    <r>
      <rPr>
        <sz val="12"/>
        <rFont val="Times New Roman"/>
        <family val="1"/>
        <charset val="204"/>
      </rPr>
      <t xml:space="preserve"> Повышение оплаты труда отдельных категорий работников в сфере образования</t>
    </r>
  </si>
  <si>
    <r>
      <rPr>
        <b/>
        <sz val="12"/>
        <rFont val="Times New Roman"/>
        <family val="1"/>
        <charset val="204"/>
      </rPr>
      <t xml:space="preserve">Мероприятие 2.2.3.1. </t>
    </r>
    <r>
      <rPr>
        <sz val="12"/>
        <rFont val="Times New Roman"/>
        <family val="1"/>
        <charset val="204"/>
      </rPr>
      <t>Обеспечение соответствия уровня заработной платы педагогических работников муниципальных организаций дополнительного образования детей уровню средней заработной платы по Республике Коми</t>
    </r>
  </si>
  <si>
    <r>
      <rPr>
        <b/>
        <sz val="12"/>
        <rFont val="Times New Roman"/>
        <family val="1"/>
        <charset val="204"/>
      </rPr>
      <t>Основное мероприятие 2.2.4.</t>
    </r>
    <r>
      <rPr>
        <sz val="12"/>
        <rFont val="Times New Roman"/>
        <family val="1"/>
        <charset val="204"/>
      </rPr>
      <t xml:space="preserve"> Реализация отдельных мероприятий регионального проекта "Современная школа"</t>
    </r>
  </si>
  <si>
    <r>
      <rPr>
        <b/>
        <sz val="12"/>
        <rFont val="Times New Roman"/>
        <family val="1"/>
        <charset val="204"/>
      </rPr>
      <t xml:space="preserve">Мероприятие 2.2.4.1. </t>
    </r>
    <r>
      <rPr>
        <sz val="12"/>
        <rFont val="Times New Roman"/>
        <family val="1"/>
        <charset val="204"/>
      </rPr>
      <t>Строительство школ или приобретение в муниципальную собственность недвижимого имущества</t>
    </r>
  </si>
  <si>
    <r>
      <rPr>
        <b/>
        <sz val="12"/>
        <rFont val="Times New Roman"/>
        <family val="1"/>
        <charset val="204"/>
      </rPr>
      <t>Основное мероприятие 2.2.6.</t>
    </r>
    <r>
      <rPr>
        <sz val="12"/>
        <rFont val="Times New Roman"/>
        <family val="1"/>
        <charset val="204"/>
      </rPr>
      <t xml:space="preserve">  Реализация отдельных мероприятий регионального проекта "Цифровая образовательная среда"</t>
    </r>
  </si>
  <si>
    <r>
      <rPr>
        <b/>
        <sz val="12"/>
        <rFont val="Times New Roman"/>
        <family val="1"/>
        <charset val="204"/>
      </rPr>
      <t>Мероприятие 2.2.6.1.</t>
    </r>
    <r>
      <rPr>
        <sz val="12"/>
        <rFont val="Times New Roman"/>
        <family val="1"/>
        <charset val="204"/>
      </rPr>
      <t xml:space="preserve"> Обеспечение образовательных организаций Интернет-соединением со скоростью не менее 100 Мб/с</t>
    </r>
  </si>
  <si>
    <r>
      <rPr>
        <b/>
        <sz val="12"/>
        <rFont val="Times New Roman"/>
        <family val="1"/>
        <charset val="204"/>
      </rPr>
      <t>Основное мероприятие 2.2.7.</t>
    </r>
    <r>
      <rPr>
        <sz val="12"/>
        <rFont val="Times New Roman"/>
        <family val="1"/>
        <charset val="204"/>
      </rPr>
      <t xml:space="preserve">  Реализация отдельных мероприятий регионального проекта "Успех каждого ребенка"</t>
    </r>
  </si>
  <si>
    <r>
      <rPr>
        <b/>
        <sz val="12"/>
        <rFont val="Times New Roman"/>
        <family val="1"/>
        <charset val="204"/>
      </rPr>
      <t xml:space="preserve">Мероприятие 2.2.7.1. </t>
    </r>
    <r>
      <rPr>
        <sz val="12"/>
        <rFont val="Times New Roman"/>
        <family val="1"/>
        <charset val="204"/>
      </rPr>
      <t>Обеспечение реализации мероприятий по выполнению муниципальными образовательными организациями дополнительного образования муниципальных заданий</t>
    </r>
  </si>
  <si>
    <r>
      <rPr>
        <b/>
        <sz val="12"/>
        <rFont val="Times New Roman"/>
        <family val="1"/>
        <charset val="204"/>
      </rPr>
      <t>Основное мероприятие 2.2.8.</t>
    </r>
    <r>
      <rPr>
        <sz val="12"/>
        <rFont val="Times New Roman"/>
        <family val="1"/>
        <charset val="204"/>
      </rPr>
      <t xml:space="preserve"> Обеспечение персонифицированного финансирования дополнительного образования детей</t>
    </r>
  </si>
  <si>
    <r>
      <rPr>
        <b/>
        <sz val="12"/>
        <rFont val="Times New Roman"/>
        <family val="1"/>
        <charset val="204"/>
      </rPr>
      <t xml:space="preserve">Мероприятие 2.2.8.1. </t>
    </r>
    <r>
      <rPr>
        <sz val="12"/>
        <rFont val="Times New Roman"/>
        <family val="1"/>
        <charset val="204"/>
      </rPr>
      <t>Обеспечение деятельности Муниципального опорного центра по организации работы системы персонифицированного финансирования дополнительного образования детей в МО ГО "Сыктывкар"</t>
    </r>
  </si>
  <si>
    <r>
      <rPr>
        <b/>
        <sz val="12"/>
        <rFont val="Times New Roman"/>
        <family val="1"/>
        <charset val="204"/>
      </rPr>
      <t xml:space="preserve">Основное мероприятие 2.2.9. </t>
    </r>
    <r>
      <rPr>
        <sz val="12"/>
        <rFont val="Times New Roman"/>
        <family val="1"/>
        <charset val="204"/>
      </rPr>
      <t>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</si>
  <si>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2"/>
        <rFont val="Times New Roman"/>
        <family val="1"/>
        <charset val="204"/>
      </rPr>
      <t>Основное мероприятие 2.2.10.</t>
    </r>
    <r>
      <rPr>
        <sz val="12"/>
        <rFont val="Times New Roman"/>
        <family val="1"/>
        <charset val="204"/>
      </rPr>
      <t xml:space="preserve"> Реализация отдельных мероприятий регионального проекта "Поддержка семей, имеющих детей"</t>
    </r>
  </si>
  <si>
    <r>
      <rPr>
        <b/>
        <sz val="12"/>
        <rFont val="Times New Roman"/>
        <family val="1"/>
        <charset val="204"/>
      </rPr>
      <t>Мероприятие 2.2.10.1.</t>
    </r>
    <r>
      <rPr>
        <sz val="12"/>
        <rFont val="Times New Roman"/>
        <family val="1"/>
        <charset val="204"/>
      </rPr>
      <t xml:space="preserve"> Выполнение плана мероприятий по организации предоставления психолого-педагогической, методической и консультативной помощи</t>
    </r>
  </si>
  <si>
    <r>
      <rPr>
        <b/>
        <sz val="12"/>
        <rFont val="Times New Roman"/>
        <family val="1"/>
        <charset val="204"/>
      </rPr>
      <t xml:space="preserve">Основное мероприятие 3.1.1.  </t>
    </r>
    <r>
      <rPr>
        <sz val="12"/>
        <rFont val="Times New Roman"/>
        <family val="1"/>
        <charset val="204"/>
      </rPr>
      <t xml:space="preserve"> Осуществление процесса оздоровления и отдыха детей</t>
    </r>
  </si>
  <si>
    <r>
      <rPr>
        <b/>
        <sz val="12"/>
        <rFont val="Times New Roman"/>
        <family val="1"/>
        <charset val="204"/>
      </rPr>
      <t>Мероприятие 3.1.1.1.</t>
    </r>
    <r>
      <rPr>
        <sz val="12"/>
        <rFont val="Times New Roman"/>
        <family val="1"/>
        <charset val="204"/>
      </rPr>
      <t xml:space="preserve"> Проведение оздоровительной кампании детей</t>
    </r>
  </si>
  <si>
    <r>
      <rPr>
        <b/>
        <sz val="12"/>
        <rFont val="Times New Roman"/>
        <family val="1"/>
        <charset val="204"/>
      </rPr>
      <t>Основное мероприятие 3.2.1.</t>
    </r>
    <r>
      <rPr>
        <sz val="12"/>
        <rFont val="Times New Roman"/>
        <family val="1"/>
        <charset val="204"/>
      </rPr>
      <t xml:space="preserve"> Реализация отдельных мероприятий регионального проекта "Социальная активность"</t>
    </r>
  </si>
  <si>
    <r>
      <rPr>
        <b/>
        <sz val="12"/>
        <rFont val="Times New Roman"/>
        <family val="1"/>
        <charset val="204"/>
      </rPr>
      <t>Мероприятие 3.2.1.2</t>
    </r>
    <r>
      <rPr>
        <i/>
        <sz val="12"/>
        <rFont val="Times New Roman"/>
        <family val="1"/>
        <charset val="204"/>
      </rPr>
      <t xml:space="preserve">. </t>
    </r>
    <r>
      <rPr>
        <sz val="12"/>
        <rFont val="Times New Roman"/>
        <family val="1"/>
        <charset val="204"/>
      </rPr>
      <t>Развитие деятельности общественных и иных объединений</t>
    </r>
  </si>
  <si>
    <r>
      <rPr>
        <b/>
        <sz val="12"/>
        <rFont val="Times New Roman"/>
        <family val="1"/>
        <charset val="204"/>
      </rPr>
      <t>Основное мероприятие 3.3.1.</t>
    </r>
    <r>
      <rPr>
        <sz val="12"/>
        <rFont val="Times New Roman"/>
        <family val="1"/>
        <charset val="204"/>
      </rPr>
      <t xml:space="preserve">  Создание условий для вовлечения молодежи в социальную практику, гражданского образования и патриотического воспитания молодежи, содействие формированию правовых, культурных и нравственных ценностей, стойкого неприятия идеологии терроризма и экстремизма среди молодежи</t>
    </r>
  </si>
  <si>
    <r>
      <rPr>
        <b/>
        <sz val="12"/>
        <rFont val="Times New Roman"/>
        <family val="1"/>
        <charset val="204"/>
      </rPr>
      <t>Мероприятие 3.3.1.1.</t>
    </r>
    <r>
      <rPr>
        <sz val="12"/>
        <rFont val="Times New Roman"/>
        <family val="1"/>
        <charset val="204"/>
      </rPr>
      <t xml:space="preserve"> Организация участия во Всероссийских и республиканских патриотических акциях</t>
    </r>
  </si>
  <si>
    <r>
      <rPr>
        <b/>
        <sz val="12"/>
        <rFont val="Times New Roman"/>
        <family val="1"/>
        <charset val="204"/>
      </rPr>
      <t>Основное мероприятие 3.4.1.</t>
    </r>
    <r>
      <rPr>
        <sz val="12"/>
        <rFont val="Times New Roman"/>
        <family val="1"/>
        <charset val="204"/>
      </rPr>
      <t xml:space="preserve"> Создание условий для выявления и поддержки талантливой молодежи, поддержки общественно значимых инициатив и проектов</t>
    </r>
  </si>
  <si>
    <r>
      <rPr>
        <b/>
        <sz val="12"/>
        <rFont val="Times New Roman"/>
        <family val="1"/>
        <charset val="204"/>
      </rPr>
      <t xml:space="preserve">Мероприятие 3.4.1.1. </t>
    </r>
    <r>
      <rPr>
        <sz val="12"/>
        <rFont val="Times New Roman"/>
        <family val="1"/>
        <charset val="204"/>
      </rPr>
      <t>Обеспечение реализации мероприятий по выполнению учреждением по организации работы с молодежью муниципального задания</t>
    </r>
  </si>
  <si>
    <r>
      <rPr>
        <b/>
        <sz val="12"/>
        <rFont val="Times New Roman"/>
        <family val="1"/>
        <charset val="204"/>
      </rPr>
      <t xml:space="preserve">Основное мероприятие 3.5.1.   </t>
    </r>
    <r>
      <rPr>
        <sz val="12"/>
        <rFont val="Times New Roman"/>
        <family val="1"/>
        <charset val="204"/>
      </rPr>
      <t>Проведение комплекса мероприятий для мотивирования детей и молодежи по формированию здорового образа жизни</t>
    </r>
  </si>
  <si>
    <t xml:space="preserve">                             Форма мониторинга
             реализации муниципальной программы (квартальная)
</t>
  </si>
  <si>
    <t>Ответственный испольнитель: Управление образования администрации МО ГО "Сыктывкар"</t>
  </si>
  <si>
    <t>ИТОГО по муниципальной программе:</t>
  </si>
  <si>
    <t xml:space="preserve">            Наименование муниципальной программы: "Развитие образования"
                     отчетный период:  3 квартал 2020 г.
</t>
  </si>
  <si>
    <t xml:space="preserve">Начальник управления архитектуры, городского строительства и землепользования администрации
МО ГО «Сыктывкар»
Осипов В.В.
</t>
  </si>
  <si>
    <r>
      <rPr>
        <b/>
        <sz val="12"/>
        <rFont val="Times New Roman"/>
        <family val="1"/>
        <charset val="204"/>
      </rPr>
      <t>Мероприятие 1.1.4.4</t>
    </r>
    <r>
      <rPr>
        <sz val="12"/>
        <rFont val="Times New Roman"/>
        <family val="1"/>
        <charset val="204"/>
      </rPr>
      <t xml:space="preserve">
Строительство детского сада 
г. Сыктывкар, Республика Коми
 </t>
    </r>
    <r>
      <rPr>
        <sz val="12"/>
        <rFont val="Calibri"/>
        <family val="2"/>
        <charset val="204"/>
        <scheme val="minor"/>
      </rPr>
      <t xml:space="preserve">
</t>
    </r>
  </si>
  <si>
    <t xml:space="preserve">Начальник управления бюджетного учреждения
«УКС МО ГО «Сыктывкар»
Садовский А.В.
</t>
  </si>
  <si>
    <r>
      <rPr>
        <b/>
        <sz val="12"/>
        <rFont val="Times New Roman"/>
        <family val="1"/>
        <charset val="204"/>
      </rPr>
      <t>Контрольное событие 16</t>
    </r>
    <r>
      <rPr>
        <sz val="12"/>
        <rFont val="Times New Roman"/>
        <family val="1"/>
        <charset val="204"/>
      </rPr>
      <t>. Согласование плана мероприятий с Министерством образования Республики Коми</t>
    </r>
  </si>
  <si>
    <r>
      <rPr>
        <b/>
        <sz val="12"/>
        <rFont val="Times New Roman"/>
        <family val="1"/>
        <charset val="204"/>
      </rPr>
      <t>Контрольное событие 17.</t>
    </r>
    <r>
      <rPr>
        <sz val="12"/>
        <rFont val="Times New Roman"/>
        <family val="1"/>
        <charset val="204"/>
      </rPr>
      <t xml:space="preserve"> Согласование плана мероприятий с Коми республиканской организацией "Всероссийское общество инвалидов"</t>
    </r>
  </si>
  <si>
    <r>
      <rPr>
        <b/>
        <sz val="12"/>
        <rFont val="Times New Roman"/>
        <family val="1"/>
        <charset val="204"/>
      </rPr>
      <t>Контрольное событие 18.</t>
    </r>
    <r>
      <rPr>
        <sz val="12"/>
        <rFont val="Times New Roman"/>
        <family val="1"/>
        <charset val="204"/>
      </rPr>
      <t xml:space="preserve"> Выполнение работ в муниципальных дошкольных образовательных организациях по обустройству санитарно-бытовых помещений, входных групп, путей движения внутри зданий</t>
    </r>
  </si>
  <si>
    <r>
      <rPr>
        <b/>
        <sz val="12"/>
        <rFont val="Times New Roman"/>
        <family val="1"/>
        <charset val="204"/>
      </rPr>
      <t>Контрольное событие 19.</t>
    </r>
    <r>
      <rPr>
        <sz val="12"/>
        <rFont val="Times New Roman"/>
        <family val="1"/>
        <charset val="204"/>
      </rPr>
      <t xml:space="preserve"> Разработка плана мероприятий профилактической работы по обеспечению пожарной безопасности</t>
    </r>
  </si>
  <si>
    <r>
      <rPr>
        <b/>
        <sz val="12"/>
        <rFont val="Times New Roman"/>
        <family val="1"/>
        <charset val="204"/>
      </rPr>
      <t>Контрольное событие 20.</t>
    </r>
    <r>
      <rPr>
        <sz val="12"/>
        <rFont val="Times New Roman"/>
        <family val="1"/>
        <charset val="204"/>
      </rPr>
      <t xml:space="preserve"> Мониторинг исполнения плана мероприятий профилактической работы по обеспечению пожарной безопасности</t>
    </r>
  </si>
  <si>
    <r>
      <rPr>
        <b/>
        <sz val="12"/>
        <rFont val="Times New Roman"/>
        <family val="1"/>
        <charset val="204"/>
      </rPr>
      <t>Контрольное событие 21.</t>
    </r>
    <r>
      <rPr>
        <sz val="12"/>
        <rFont val="Times New Roman"/>
        <family val="1"/>
        <charset val="204"/>
      </rPr>
      <t xml:space="preserve"> Мониторинг предписаний органов Государственного пожарного надзора, полученных муниципальными дошкольными образовательными организациями</t>
    </r>
  </si>
  <si>
    <r>
      <rPr>
        <b/>
        <sz val="12"/>
        <rFont val="Times New Roman"/>
        <family val="1"/>
        <charset val="204"/>
      </rPr>
      <t xml:space="preserve">Контрольное событие 23. </t>
    </r>
    <r>
      <rPr>
        <sz val="12"/>
        <rFont val="Times New Roman"/>
        <family val="1"/>
        <charset val="204"/>
      </rPr>
      <t>Утверждение планов по антитеррористической защищенности муниципальных дошкольных образовательных организаций на 2020/2021 учебный год</t>
    </r>
  </si>
  <si>
    <r>
      <rPr>
        <b/>
        <sz val="12"/>
        <rFont val="Times New Roman"/>
        <family val="1"/>
        <charset val="204"/>
      </rPr>
      <t>Контрольное событие 24.</t>
    </r>
    <r>
      <rPr>
        <sz val="12"/>
        <rFont val="Times New Roman"/>
        <family val="1"/>
        <charset val="204"/>
      </rPr>
      <t xml:space="preserve"> Мониторинг исполнения планов по антитеррористической защищенности муниципальных дошкольных образовательных организаций</t>
    </r>
  </si>
  <si>
    <r>
      <rPr>
        <b/>
        <sz val="12"/>
        <rFont val="Times New Roman"/>
        <family val="1"/>
        <charset val="204"/>
      </rPr>
      <t>Контрольное событие 25.</t>
    </r>
    <r>
      <rPr>
        <sz val="12"/>
        <rFont val="Times New Roman"/>
        <family val="1"/>
        <charset val="204"/>
      </rPr>
      <t xml:space="preserve"> Согласование паспортов безопасности дошкольных образовательных учреждений</t>
    </r>
  </si>
  <si>
    <r>
      <rPr>
        <b/>
        <sz val="12"/>
        <rFont val="Times New Roman"/>
        <family val="1"/>
        <charset val="204"/>
      </rPr>
      <t>Контрольное событие 26.</t>
    </r>
    <r>
      <rPr>
        <sz val="12"/>
        <rFont val="Times New Roman"/>
        <family val="1"/>
        <charset val="204"/>
      </rPr>
      <t xml:space="preserve"> Выполнение ремонтных работ в муниципальных дошкольных образовательных организациях</t>
    </r>
  </si>
  <si>
    <r>
      <rPr>
        <b/>
        <sz val="12"/>
        <rFont val="Times New Roman"/>
        <family val="1"/>
        <charset val="204"/>
      </rPr>
      <t>Контрольное событие 27.</t>
    </r>
    <r>
      <rPr>
        <sz val="12"/>
        <rFont val="Times New Roman"/>
        <family val="1"/>
        <charset val="204"/>
      </rPr>
      <t xml:space="preserve"> Обустройство территорий муниципальных дошкольных образовательных организаций, в том числе асфальтирование территорий</t>
    </r>
  </si>
  <si>
    <r>
      <rPr>
        <b/>
        <sz val="12"/>
        <rFont val="Times New Roman"/>
        <family val="1"/>
        <charset val="204"/>
      </rPr>
      <t>Контрольное событие 28.</t>
    </r>
    <r>
      <rPr>
        <sz val="12"/>
        <rFont val="Times New Roman"/>
        <family val="1"/>
        <charset val="204"/>
      </rPr>
      <t xml:space="preserve"> Реализация плана приобретения основных средств и материальных запасов для оснащения муниципальных дошкольных образовательных организаций</t>
    </r>
  </si>
  <si>
    <r>
      <rPr>
        <b/>
        <sz val="12"/>
        <rFont val="Times New Roman"/>
        <family val="1"/>
        <charset val="204"/>
      </rPr>
      <t>Контрольное событие 29.</t>
    </r>
    <r>
      <rPr>
        <sz val="12"/>
        <rFont val="Times New Roman"/>
        <family val="1"/>
        <charset val="204"/>
      </rPr>
      <t xml:space="preserve"> Начисление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r>
  </si>
  <si>
    <r>
      <rPr>
        <b/>
        <sz val="12"/>
        <rFont val="Times New Roman"/>
        <family val="1"/>
        <charset val="204"/>
      </rPr>
      <t>Контрольное событие 30.</t>
    </r>
    <r>
      <rPr>
        <sz val="12"/>
        <rFont val="Times New Roman"/>
        <family val="1"/>
        <charset val="204"/>
      </rPr>
      <t xml:space="preserve"> Размещение на официальных сайтах Управления дошкольного образования администрации МО ГО "Сыктывкар" и МБУ "ЦПП и ИМС" г. Сыктывкара в сети Интернет информации о возможности получения психолого-педагогической, методической и консультативной помощи родителями (законными представителями) детей дошкольного возраста</t>
    </r>
  </si>
  <si>
    <r>
      <rPr>
        <b/>
        <sz val="12"/>
        <rFont val="Times New Roman"/>
        <family val="1"/>
        <charset val="204"/>
      </rPr>
      <t>Контрольное событие 31.</t>
    </r>
    <r>
      <rPr>
        <sz val="12"/>
        <rFont val="Times New Roman"/>
        <family val="1"/>
        <charset val="204"/>
      </rPr>
      <t xml:space="preserve"> Проведение ежеквартального мониторинга объема оказания услуг психолого-педагогической, методической и консультативной помощи родителям (законным представителям)</t>
    </r>
  </si>
  <si>
    <r>
      <rPr>
        <b/>
        <sz val="12"/>
        <rFont val="Times New Roman"/>
        <family val="1"/>
        <charset val="204"/>
      </rPr>
      <t>Контрольное событие 32.</t>
    </r>
    <r>
      <rPr>
        <sz val="12"/>
        <rFont val="Times New Roman"/>
        <family val="1"/>
        <charset val="204"/>
      </rPr>
      <t xml:space="preserve"> Проведение ежеквартального мониторинга качества оказания психолого-педагогической, методической и консультативной помощи родителям (законным представителям)</t>
    </r>
  </si>
  <si>
    <r>
      <rPr>
        <b/>
        <sz val="12"/>
        <rFont val="Times New Roman"/>
        <family val="1"/>
        <charset val="204"/>
      </rPr>
      <t>Контрольное событие 33.</t>
    </r>
    <r>
      <rPr>
        <sz val="12"/>
        <rFont val="Times New Roman"/>
        <family val="1"/>
        <charset val="204"/>
      </rPr>
      <t xml:space="preserve"> Обучающие семинары для субъектов малого и среднего предпринимательства, оказывающих услуги в сфере дошкольного образования</t>
    </r>
  </si>
  <si>
    <r>
      <rPr>
        <b/>
        <sz val="12"/>
        <rFont val="Times New Roman"/>
        <family val="1"/>
        <charset val="204"/>
      </rPr>
      <t>Контрольное событие 34.</t>
    </r>
    <r>
      <rPr>
        <sz val="12"/>
        <rFont val="Times New Roman"/>
        <family val="1"/>
        <charset val="204"/>
      </rPr>
      <t xml:space="preserve"> Проведение консультаций для субъектов малого и среднего предпринимательства, оказывающих услуги в сфере дошкольного образования</t>
    </r>
  </si>
  <si>
    <r>
      <rPr>
        <b/>
        <sz val="12"/>
        <rFont val="Times New Roman"/>
        <family val="1"/>
        <charset val="204"/>
      </rPr>
      <t>Контрольное событие 35.</t>
    </r>
    <r>
      <rPr>
        <sz val="12"/>
        <rFont val="Times New Roman"/>
        <family val="1"/>
        <charset val="204"/>
      </rPr>
      <t xml:space="preserve"> Размещение на официальном сайте Управления дошкольного образования администрации МО ГО "Сыктывкар" справочной, методической, нормативно-правовой информации, необходимой для ведения деятельности субъектов малого и среднего предпринимательства, оказывающих услуги в сфере дошкольного образования</t>
    </r>
  </si>
  <si>
    <r>
      <rPr>
        <b/>
        <sz val="12"/>
        <rFont val="Times New Roman"/>
        <family val="1"/>
        <charset val="204"/>
      </rPr>
      <t>Контрольное событие 36.</t>
    </r>
    <r>
      <rPr>
        <sz val="12"/>
        <rFont val="Times New Roman"/>
        <family val="1"/>
        <charset val="204"/>
      </rPr>
      <t xml:space="preserve"> Прием и экспертиза заявок, полученных от претендентов на получение субсидии юридическим лицам и индивидуальным предпринимателям, оказывающим услугу по дошкольному образованию и (или) присмотру и уходу за детьми за фиксированную для родителей (законных представителей) детей плату, не превышающую максимальный размер родительской платы, установленной для муниципальных дошкольных образовательных организаций</t>
    </r>
  </si>
  <si>
    <r>
      <rPr>
        <b/>
        <sz val="12"/>
        <rFont val="Times New Roman"/>
        <family val="1"/>
        <charset val="204"/>
      </rPr>
      <t>Контрольное событие 37.</t>
    </r>
    <r>
      <rPr>
        <sz val="12"/>
        <rFont val="Times New Roman"/>
        <family val="1"/>
        <charset val="204"/>
      </rPr>
      <t xml:space="preserve"> Заключение соглашений на предоставление субсидии юридическим лицам и индивидуальным предпринимателям, оказывающим услугу по дошкольному образованию и (или) присмотру и уходу за детьми за фиксированную для родителей (законных представителей) детей плату, не превышающую максимальный размер родительской платы, установленной для муниципальных дошкольных образовательных организаций</t>
    </r>
  </si>
  <si>
    <r>
      <rPr>
        <b/>
        <sz val="12"/>
        <rFont val="Times New Roman"/>
        <family val="1"/>
        <charset val="204"/>
      </rPr>
      <t>Контрольное событие 38.</t>
    </r>
    <r>
      <rPr>
        <sz val="12"/>
        <rFont val="Times New Roman"/>
        <family val="1"/>
        <charset val="204"/>
      </rPr>
      <t xml:space="preserve"> Проведение аттестации педагогических работников в муниципальных дошкольных образовательных организациях</t>
    </r>
  </si>
  <si>
    <r>
      <rPr>
        <b/>
        <sz val="12"/>
        <rFont val="Times New Roman"/>
        <family val="1"/>
        <charset val="204"/>
      </rPr>
      <t>Контрольное событие 39.</t>
    </r>
    <r>
      <rPr>
        <sz val="12"/>
        <rFont val="Times New Roman"/>
        <family val="1"/>
        <charset val="204"/>
      </rPr>
      <t xml:space="preserve"> Проведение экспертной оценки готовности портфолио педагогических работников к прохождению аттестации на первую квалификационную категорию</t>
    </r>
  </si>
  <si>
    <r>
      <rPr>
        <b/>
        <sz val="12"/>
        <rFont val="Times New Roman"/>
        <family val="1"/>
        <charset val="204"/>
      </rPr>
      <t xml:space="preserve">Контрольное событие 40. </t>
    </r>
    <r>
      <rPr>
        <sz val="12"/>
        <rFont val="Times New Roman"/>
        <family val="1"/>
        <charset val="204"/>
      </rPr>
      <t>Проведение муниципального конкурса профессионального мастерства "Воспитатель года"</t>
    </r>
  </si>
  <si>
    <r>
      <rPr>
        <b/>
        <sz val="12"/>
        <rFont val="Times New Roman"/>
        <family val="1"/>
        <charset val="204"/>
      </rPr>
      <t>Контрольное событие 41.</t>
    </r>
    <r>
      <rPr>
        <sz val="12"/>
        <rFont val="Times New Roman"/>
        <family val="1"/>
        <charset val="204"/>
      </rPr>
      <t xml:space="preserve"> Проведение муниципального этапа всероссийского конкурса профессионального мастерства "Педагог-психолог"</t>
    </r>
  </si>
  <si>
    <r>
      <rPr>
        <b/>
        <sz val="12"/>
        <rFont val="Times New Roman"/>
        <family val="1"/>
        <charset val="204"/>
      </rPr>
      <t>Контрольное событие 42.</t>
    </r>
    <r>
      <rPr>
        <sz val="12"/>
        <rFont val="Times New Roman"/>
        <family val="1"/>
        <charset val="204"/>
      </rPr>
      <t xml:space="preserve"> Проведение муниципального этапа всероссийского конкурса профессионального мастерства "Педагог-дефектолог"</t>
    </r>
  </si>
  <si>
    <r>
      <rPr>
        <b/>
        <sz val="12"/>
        <rFont val="Times New Roman"/>
        <family val="1"/>
        <charset val="204"/>
      </rPr>
      <t>Контрольное событие 43.</t>
    </r>
    <r>
      <rPr>
        <sz val="12"/>
        <rFont val="Times New Roman"/>
        <family val="1"/>
        <charset val="204"/>
      </rPr>
      <t xml:space="preserve"> Утверждение плана работы ресурсного центра и площадок сетевого взаимодействия дошкольных образовательных организаций г. Сыктывкара</t>
    </r>
  </si>
  <si>
    <r>
      <rPr>
        <b/>
        <sz val="12"/>
        <rFont val="Times New Roman"/>
        <family val="1"/>
        <charset val="204"/>
      </rPr>
      <t xml:space="preserve">Контрольное событие 44. </t>
    </r>
    <r>
      <rPr>
        <sz val="12"/>
        <rFont val="Times New Roman"/>
        <family val="1"/>
        <charset val="204"/>
      </rPr>
      <t>Открытие опорных инновационных площадок по обучению финансовой грамотности воспитанников муниципальных дошкольных образовательных организаций</t>
    </r>
  </si>
  <si>
    <r>
      <rPr>
        <b/>
        <sz val="12"/>
        <rFont val="Times New Roman"/>
        <family val="1"/>
        <charset val="204"/>
      </rPr>
      <t>Контрольное событие 45.</t>
    </r>
    <r>
      <rPr>
        <sz val="12"/>
        <rFont val="Times New Roman"/>
        <family val="1"/>
        <charset val="204"/>
      </rPr>
      <t xml:space="preserve"> Реализация инновационного проекта по наставничеству</t>
    </r>
  </si>
  <si>
    <r>
      <rPr>
        <b/>
        <sz val="12"/>
        <rFont val="Times New Roman"/>
        <family val="1"/>
        <charset val="204"/>
      </rPr>
      <t>Контрольное событие 46.</t>
    </r>
    <r>
      <rPr>
        <sz val="12"/>
        <rFont val="Times New Roman"/>
        <family val="1"/>
        <charset val="204"/>
      </rPr>
      <t xml:space="preserve"> Обучающие семинары-совещания по реализации инновационных проектов для старших воспитателей муниципальных дошкольных образовательных организаций</t>
    </r>
  </si>
  <si>
    <r>
      <rPr>
        <b/>
        <sz val="12"/>
        <rFont val="Times New Roman"/>
        <family val="1"/>
        <charset val="204"/>
      </rPr>
      <t>Контрольное событие 47.</t>
    </r>
    <r>
      <rPr>
        <sz val="12"/>
        <rFont val="Times New Roman"/>
        <family val="1"/>
        <charset val="204"/>
      </rPr>
      <t xml:space="preserve"> Предоставление методических консультаций по инновационной деятельности в сфере дошкольного образования</t>
    </r>
  </si>
  <si>
    <r>
      <rPr>
        <b/>
        <sz val="12"/>
        <rFont val="Times New Roman"/>
        <family val="1"/>
        <charset val="204"/>
      </rPr>
      <t xml:space="preserve">Контрольное событие 48. </t>
    </r>
    <r>
      <rPr>
        <sz val="12"/>
        <rFont val="Times New Roman"/>
        <family val="1"/>
        <charset val="204"/>
      </rPr>
      <t>Участие в общегородских конкурсах, фестивалях, соревнованиях, праздниках по направлению физкультуры и спорта</t>
    </r>
  </si>
  <si>
    <r>
      <rPr>
        <b/>
        <sz val="12"/>
        <rFont val="Times New Roman"/>
        <family val="1"/>
        <charset val="204"/>
      </rPr>
      <t>Контрольное событие 49.</t>
    </r>
    <r>
      <rPr>
        <sz val="12"/>
        <rFont val="Times New Roman"/>
        <family val="1"/>
        <charset val="204"/>
      </rPr>
      <t xml:space="preserve"> Участие в общегородских конкурсах, фестивалях, праздниках по художественно-эстетическому направлению</t>
    </r>
  </si>
  <si>
    <r>
      <rPr>
        <b/>
        <sz val="12"/>
        <rFont val="Times New Roman"/>
        <family val="1"/>
        <charset val="204"/>
      </rPr>
      <t>Контрольное событие 50.</t>
    </r>
    <r>
      <rPr>
        <sz val="12"/>
        <rFont val="Times New Roman"/>
        <family val="1"/>
        <charset val="204"/>
      </rPr>
      <t xml:space="preserve"> Участие в общегородских интеллектуальных конкурсах, фестивалях, праздниках</t>
    </r>
  </si>
  <si>
    <r>
      <rPr>
        <b/>
        <sz val="12"/>
        <rFont val="Times New Roman"/>
        <family val="1"/>
        <charset val="204"/>
      </rPr>
      <t>Контрольное событие 51.</t>
    </r>
    <r>
      <rPr>
        <sz val="12"/>
        <rFont val="Times New Roman"/>
        <family val="1"/>
        <charset val="204"/>
      </rPr>
      <t xml:space="preserve"> Разработка и ведение реестра талантов воспитанников дошкольных образовательных организаций</t>
    </r>
  </si>
  <si>
    <r>
      <rPr>
        <b/>
        <sz val="12"/>
        <rFont val="Times New Roman"/>
        <family val="1"/>
        <charset val="204"/>
      </rPr>
      <t>Контрольное событие 52.</t>
    </r>
    <r>
      <rPr>
        <sz val="12"/>
        <rFont val="Times New Roman"/>
        <family val="1"/>
        <charset val="204"/>
      </rPr>
      <t xml:space="preserve"> Подготовка и участие воспитанников муниципальных дошкольных образовательных организаций в мероприятиях республиканского уровня</t>
    </r>
  </si>
  <si>
    <r>
      <rPr>
        <b/>
        <sz val="12"/>
        <rFont val="Times New Roman"/>
        <family val="1"/>
        <charset val="204"/>
      </rPr>
      <t xml:space="preserve">Контрольное событие 53. </t>
    </r>
    <r>
      <rPr>
        <sz val="12"/>
        <rFont val="Times New Roman"/>
        <family val="1"/>
        <charset val="204"/>
      </rPr>
      <t>Приемка вневедомственной комиссией 37 общеобразовательных организаций к новому учебному году (Акты проверки готовности общеобразовательных организаций к новому учебному году и работе в зимних условиях)</t>
    </r>
  </si>
  <si>
    <r>
      <rPr>
        <b/>
        <sz val="12"/>
        <rFont val="Times New Roman"/>
        <family val="1"/>
        <charset val="204"/>
      </rPr>
      <t>Контрольное событие 54.</t>
    </r>
    <r>
      <rPr>
        <sz val="12"/>
        <rFont val="Times New Roman"/>
        <family val="1"/>
        <charset val="204"/>
      </rPr>
      <t xml:space="preserve"> Обеспечение выполнения 37 муниципальных заданий муниципальными общеобразовательными организациями (отчет о выполнении муниципальных заданий)</t>
    </r>
  </si>
  <si>
    <r>
      <rPr>
        <b/>
        <sz val="12"/>
        <rFont val="Times New Roman"/>
        <family val="1"/>
        <charset val="204"/>
      </rPr>
      <t xml:space="preserve">Контрольное событие 55. </t>
    </r>
    <r>
      <rPr>
        <sz val="12"/>
        <rFont val="Times New Roman"/>
        <family val="1"/>
        <charset val="204"/>
      </rPr>
      <t>Закупка учебников и учебных пособий (Акты проверки готовности общеобразовательных организаций к новому учебному году и работе в зимних условиях)</t>
    </r>
  </si>
  <si>
    <r>
      <rPr>
        <b/>
        <sz val="12"/>
        <rFont val="Times New Roman"/>
        <family val="1"/>
        <charset val="204"/>
      </rPr>
      <t>Контрольное событие 56.</t>
    </r>
    <r>
      <rPr>
        <sz val="12"/>
        <rFont val="Times New Roman"/>
        <family val="1"/>
        <charset val="204"/>
      </rPr>
      <t xml:space="preserve"> Переход на федеральные государственные образовательные стандарты на уровне начального общего, основного общего и среднего общего образования (информация)</t>
    </r>
  </si>
  <si>
    <r>
      <rPr>
        <b/>
        <sz val="12"/>
        <rFont val="Times New Roman"/>
        <family val="1"/>
        <charset val="204"/>
      </rPr>
      <t>Контрольное событие 57.</t>
    </r>
    <r>
      <rPr>
        <sz val="12"/>
        <rFont val="Times New Roman"/>
        <family val="1"/>
        <charset val="204"/>
      </rPr>
      <t xml:space="preserve"> Мониторинг реального функционирования коми языка в муниципальных образовательных организациях (информация)</t>
    </r>
  </si>
  <si>
    <r>
      <rPr>
        <b/>
        <sz val="12"/>
        <rFont val="Times New Roman"/>
        <family val="1"/>
        <charset val="204"/>
      </rPr>
      <t>Контрольное событие 58.</t>
    </r>
    <r>
      <rPr>
        <sz val="12"/>
        <rFont val="Times New Roman"/>
        <family val="1"/>
        <charset val="204"/>
      </rPr>
      <t xml:space="preserve"> Обеспечение 100% повышения квалификации педагогических работников, работающих по федеральным государственным образовательным стандартам</t>
    </r>
  </si>
  <si>
    <r>
      <rPr>
        <b/>
        <sz val="12"/>
        <rFont val="Times New Roman"/>
        <family val="1"/>
        <charset val="204"/>
      </rPr>
      <t>Контрольное событие 59.</t>
    </r>
    <r>
      <rPr>
        <sz val="12"/>
        <rFont val="Times New Roman"/>
        <family val="1"/>
        <charset val="204"/>
      </rPr>
      <t xml:space="preserve"> Приемка вневедомственной комиссией 37 общеобразовательных организаций к новому учебному году (Приказ по итогам готовности ОО к новому учебному году и работе в зимних условиях)</t>
    </r>
  </si>
  <si>
    <t xml:space="preserve">Мероприятие 2.1.2.2.
Оплата муниципальными учреждениями расходов по коммунальным услугам
</t>
  </si>
  <si>
    <t>Заместитель начальника управления образования администрации МО ГО «Сыктывкар» Золотарчук О.М., начальник отдела финансово-экономической работы управления образования администрации МО ГО «Сыктывкар» Борисова С.В.</t>
  </si>
  <si>
    <t xml:space="preserve">Контрольное событие 60
Своевременность выполнения условий действующих договоров по обращению с твердыми коммунальными отходами
</t>
  </si>
  <si>
    <t xml:space="preserve">Мероприятие 2.1.2.3.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</si>
  <si>
    <t xml:space="preserve">Контрольное событие 61
Обеспечения выполнения Соглашения по предоставлению выплат за клссное руководство 
</t>
  </si>
  <si>
    <r>
      <rPr>
        <b/>
        <sz val="12"/>
        <rFont val="Times New Roman"/>
        <family val="1"/>
        <charset val="204"/>
      </rPr>
      <t>Контрольное событие 62.</t>
    </r>
    <r>
      <rPr>
        <sz val="12"/>
        <rFont val="Times New Roman"/>
        <family val="1"/>
        <charset val="204"/>
      </rPr>
      <t xml:space="preserve"> Проведение работ по обустройству пандусов и входных групп в муниципальных общеобразовательных организациях (информация о выполненных работах)</t>
    </r>
  </si>
  <si>
    <r>
      <rPr>
        <b/>
        <sz val="12"/>
        <rFont val="Times New Roman"/>
        <family val="1"/>
        <charset val="204"/>
      </rPr>
      <t>Контрольное событие 63.</t>
    </r>
    <r>
      <rPr>
        <sz val="12"/>
        <rFont val="Times New Roman"/>
        <family val="1"/>
        <charset val="204"/>
      </rPr>
      <t xml:space="preserve"> Выполнение мероприятий по организации питания обучающихся 1 - 4 классов в части показателя в соответствии с Соглашением на предоставление субсидии на организацию питания (Постановление администрации МО ГО "Сыктывкар" об организации питания обучающихся в муниципальных общеобразовательных организациях)</t>
    </r>
  </si>
  <si>
    <r>
      <rPr>
        <b/>
        <sz val="12"/>
        <rFont val="Times New Roman"/>
        <family val="1"/>
        <charset val="204"/>
      </rPr>
      <t>Контрольное событие 64.</t>
    </r>
    <r>
      <rPr>
        <sz val="12"/>
        <rFont val="Times New Roman"/>
        <family val="1"/>
        <charset val="204"/>
      </rPr>
      <t xml:space="preserve"> Выполнение мероприятий по организации питания обучающихся 5 - 11 классов (Постановление администрации МО ГО "Сыктывкар" об организации питания обучающихся в муниципальных общеобразовательных организациях)</t>
    </r>
  </si>
  <si>
    <r>
      <rPr>
        <b/>
        <sz val="12"/>
        <rFont val="Times New Roman"/>
        <family val="1"/>
        <charset val="204"/>
      </rPr>
      <t>Контрольное событие 65.</t>
    </r>
    <r>
      <rPr>
        <sz val="12"/>
        <rFont val="Times New Roman"/>
        <family val="1"/>
        <charset val="204"/>
      </rPr>
      <t xml:space="preserve"> Выполнение текущих ремонтных работ (Акты проверки готовности общеобразовательных организаций к новому учебному году и работе в зимних условиях)</t>
    </r>
  </si>
  <si>
    <r>
      <rPr>
        <b/>
        <sz val="12"/>
        <rFont val="Times New Roman"/>
        <family val="1"/>
        <charset val="204"/>
      </rPr>
      <t xml:space="preserve">Контрольное событие 66. </t>
    </r>
    <r>
      <rPr>
        <sz val="12"/>
        <rFont val="Times New Roman"/>
        <family val="1"/>
        <charset val="204"/>
      </rPr>
      <t>Приемка вневедомственной комиссией 37 общеобразовательных организаций к новому учебному году (Приказ по итогам готовности ОО к новому учебному году и работе в зимних условиях)</t>
    </r>
  </si>
  <si>
    <r>
      <rPr>
        <b/>
        <sz val="12"/>
        <rFont val="Times New Roman"/>
        <family val="1"/>
        <charset val="204"/>
      </rPr>
      <t>Контрольное событие 67.</t>
    </r>
    <r>
      <rPr>
        <sz val="12"/>
        <rFont val="Times New Roman"/>
        <family val="1"/>
        <charset val="204"/>
      </rPr>
      <t xml:space="preserve"> Мероприятия по обеспечению антитеррористической защищенности образовательных организаций (информация о доле образовательных организаций, соответствующих требованиям антитеррористической защищенности, и количестве образовательных организаций, в которых проведены мероприятия по обеспечению комплексной безопасности)</t>
    </r>
  </si>
  <si>
    <r>
      <rPr>
        <b/>
        <sz val="12"/>
        <rFont val="Times New Roman"/>
        <family val="1"/>
        <charset val="204"/>
      </rPr>
      <t>Контрольное событие 68.</t>
    </r>
    <r>
      <rPr>
        <sz val="12"/>
        <rFont val="Times New Roman"/>
        <family val="1"/>
        <charset val="204"/>
      </rPr>
      <t xml:space="preserve"> Подготовка перечня объектов общеобразовательных организаций и составление плана устранения нарушений, требующих устранения замечаний, выявленных органами пожарного надзора (утверждение перечня объектов муниципальных общеобразовательных организаций и составление плана устранения нарушений, требующих устранения замечаний, выявленных органами пожарного надзора). Выполнение работ по устранению предписаний органов пожарного надзора (приказ об итогах подготовки муниципальных образовательных организаций к новому учебному году)</t>
    </r>
  </si>
  <si>
    <r>
      <rPr>
        <b/>
        <sz val="12"/>
        <rFont val="Times New Roman"/>
        <family val="1"/>
        <charset val="204"/>
      </rPr>
      <t>Контрольное событие 69.</t>
    </r>
    <r>
      <rPr>
        <sz val="12"/>
        <rFont val="Times New Roman"/>
        <family val="1"/>
        <charset val="204"/>
      </rPr>
      <t xml:space="preserve"> Проведение работ по повышению энергетической эффективности (Приказ об итогах подготовки муниципальных образовательных организаций к новому учебному году)</t>
    </r>
  </si>
  <si>
    <r>
      <rPr>
        <b/>
        <sz val="12"/>
        <rFont val="Times New Roman"/>
        <family val="1"/>
        <charset val="204"/>
      </rPr>
      <t>Контрольное событие 70.</t>
    </r>
    <r>
      <rPr>
        <sz val="12"/>
        <rFont val="Times New Roman"/>
        <family val="1"/>
        <charset val="204"/>
      </rPr>
      <t xml:space="preserve"> Сохранение уровня заработной платы педагогических работников муниципальных общеобразовательных организаций на уровне средней заработной платы по Республике Коми (информация о соотношении средней заработной платы педагогических работников муниципальных общеобразовательных организаций и средней заработной платы по Республике Коми)</t>
    </r>
  </si>
  <si>
    <r>
      <rPr>
        <b/>
        <sz val="12"/>
        <rFont val="Times New Roman"/>
        <family val="1"/>
        <charset val="204"/>
      </rPr>
      <t>Контрольное событие 71.</t>
    </r>
    <r>
      <rPr>
        <sz val="12"/>
        <rFont val="Times New Roman"/>
        <family val="1"/>
        <charset val="204"/>
      </rPr>
      <t xml:space="preserve"> Сохранение уровня заработной платы педагогических работников муниципальных организаций дополнительного образования детей на уровне средней заработной платы по Республике Коми (информация о соотношении средней заработной платы педагогических работников муниципальных общеобразовательных организаций и средней заработной платы по Республике Коми)</t>
    </r>
  </si>
  <si>
    <r>
      <rPr>
        <b/>
        <sz val="12"/>
        <rFont val="Times New Roman"/>
        <family val="1"/>
        <charset val="204"/>
      </rPr>
      <t>Контрольное событие 72.</t>
    </r>
    <r>
      <rPr>
        <sz val="12"/>
        <rFont val="Times New Roman"/>
        <family val="1"/>
        <charset val="204"/>
      </rPr>
      <t xml:space="preserve"> Ввод в эксплуатацию объекта "Школа на 600 мест по ул. Новозатонская п.г.т. Краснозатонский г. Сыктывкара Республики Коми"</t>
    </r>
  </si>
  <si>
    <t xml:space="preserve">Начальник управления архитектуры, городского строительства и землепользования администрации 
МО ГО «Сыктывкар»
Осипов В.В., начальник управления бюджетного учреждения 
«УКС МО ГО «Сыктывкар»
Садовский А.В.
</t>
  </si>
  <si>
    <r>
      <rPr>
        <b/>
        <sz val="12"/>
        <rFont val="Times New Roman"/>
        <family val="1"/>
        <charset val="204"/>
      </rPr>
      <t>Контрольное событие 75.</t>
    </r>
    <r>
      <rPr>
        <sz val="12"/>
        <rFont val="Times New Roman"/>
        <family val="1"/>
        <charset val="204"/>
      </rPr>
      <t xml:space="preserve"> Мониторинг скорости Интернет-соединения в образовательных организациях (информация)</t>
    </r>
  </si>
  <si>
    <r>
      <rPr>
        <b/>
        <sz val="12"/>
        <rFont val="Times New Roman"/>
        <family val="1"/>
        <charset val="204"/>
      </rPr>
      <t>Контрольное событие 76.</t>
    </r>
    <r>
      <rPr>
        <sz val="12"/>
        <rFont val="Times New Roman"/>
        <family val="1"/>
        <charset val="204"/>
      </rPr>
      <t xml:space="preserve"> Обеспечение функционирования муниципальных организаций дополнительного образования (отчет о выполнении муниципальных заданий)</t>
    </r>
  </si>
  <si>
    <t xml:space="preserve">Мероприятие 2.2.7.2.
Оплата муниципальными учреждениями расходов по коммунальным услугам
</t>
  </si>
  <si>
    <t xml:space="preserve">Контрольное событие 77
Своевременность выполнения условий действующих договоров по обращению с твердыми коммунальными отходами
</t>
  </si>
  <si>
    <t>Мероприятие 2.2.7.3. Обеспечение реализации мероприятий по созданию новых мест в организациях дополнительного образования</t>
  </si>
  <si>
    <t>Начальник отдела воспитания, дополнительного образования и молодежной политики управления образования администрации МО ГО «Сыктывкар» Аюгова М.М.</t>
  </si>
  <si>
    <t xml:space="preserve">Контрольное событие 78
Создание новых мест в организациях дополнительного образования детей
</t>
  </si>
  <si>
    <r>
      <rPr>
        <b/>
        <sz val="12"/>
        <rFont val="Times New Roman"/>
        <family val="1"/>
        <charset val="204"/>
      </rPr>
      <t>Контрольное событие 79.</t>
    </r>
    <r>
      <rPr>
        <sz val="12"/>
        <rFont val="Times New Roman"/>
        <family val="1"/>
        <charset val="204"/>
      </rPr>
      <t xml:space="preserve"> Мониторинг проведения оценки мероприятий в системе персонифицированного финансирования дополнительного образования детей муниципальных учреждений дополнительного образования в МО ГО "Сыктывкар" в сфере образования (ежеквартальная отчетность)</t>
    </r>
  </si>
  <si>
    <r>
      <rPr>
        <b/>
        <sz val="12"/>
        <rFont val="Times New Roman"/>
        <family val="1"/>
        <charset val="204"/>
      </rPr>
      <t>Контрольное событие 80.</t>
    </r>
    <r>
      <rPr>
        <sz val="12"/>
        <rFont val="Times New Roman"/>
        <family val="1"/>
        <charset val="204"/>
      </rPr>
      <t xml:space="preserve"> Выплата ежемесячной денежной компенсации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 (отчет)</t>
    </r>
  </si>
  <si>
    <r>
      <rPr>
        <b/>
        <sz val="12"/>
        <rFont val="Times New Roman"/>
        <family val="1"/>
        <charset val="204"/>
      </rPr>
      <t>Контрольное событие 81.</t>
    </r>
    <r>
      <rPr>
        <sz val="12"/>
        <rFont val="Times New Roman"/>
        <family val="1"/>
        <charset val="204"/>
      </rPr>
      <t xml:space="preserve"> Предоставление психолого-педагогической, методической и консультативной помощи родителям (законным представителям) детей</t>
    </r>
  </si>
  <si>
    <r>
      <rPr>
        <b/>
        <sz val="12"/>
        <rFont val="Times New Roman"/>
        <family val="1"/>
        <charset val="204"/>
      </rPr>
      <t>Контрольное событие 82.</t>
    </r>
    <r>
      <rPr>
        <sz val="12"/>
        <rFont val="Times New Roman"/>
        <family val="1"/>
        <charset val="204"/>
      </rPr>
      <t xml:space="preserve"> Открытие оздоровительных лагерей с дневным пребыванием на базе муниципальных образовательных организаций (мониторинг круглогодичного оздоровления в системе АРИСМО)</t>
    </r>
  </si>
  <si>
    <r>
      <rPr>
        <b/>
        <sz val="12"/>
        <rFont val="Times New Roman"/>
        <family val="1"/>
        <charset val="204"/>
      </rPr>
      <t>Контрольное событие 83.</t>
    </r>
    <r>
      <rPr>
        <sz val="12"/>
        <rFont val="Times New Roman"/>
        <family val="1"/>
        <charset val="204"/>
      </rPr>
      <t xml:space="preserve"> Комплектование групп учащихся в загородные стационарные детские оздоровительные лагеря в соответствии с предоставляемой Министерством образования и молодежной политики Республики Коми квотой (информация о количестве учащихся, направленных в загородные стационарные детские оздоровительные лагеря)</t>
    </r>
  </si>
  <si>
    <r>
      <rPr>
        <b/>
        <sz val="12"/>
        <rFont val="Times New Roman"/>
        <family val="1"/>
        <charset val="204"/>
      </rPr>
      <t>Контрольное событие 84.</t>
    </r>
    <r>
      <rPr>
        <sz val="12"/>
        <rFont val="Times New Roman"/>
        <family val="1"/>
        <charset val="204"/>
      </rPr>
      <t xml:space="preserve"> Организация молодежных форумов, слетов, сборов (информация о проведенных мероприятиях)</t>
    </r>
  </si>
  <si>
    <r>
      <rPr>
        <b/>
        <sz val="12"/>
        <rFont val="Times New Roman"/>
        <family val="1"/>
        <charset val="204"/>
      </rPr>
      <t>Контрольное событие 85.</t>
    </r>
    <r>
      <rPr>
        <sz val="12"/>
        <rFont val="Times New Roman"/>
        <family val="1"/>
        <charset val="204"/>
      </rPr>
      <t xml:space="preserve"> Обеспечение деятельности муниципального Центра волонтерства и добровольчества (охват добровольческой деятельностью (не менее 16% от общего числа детей и молодежи)</t>
    </r>
  </si>
  <si>
    <r>
      <rPr>
        <b/>
        <sz val="12"/>
        <rFont val="Times New Roman"/>
        <family val="1"/>
        <charset val="204"/>
      </rPr>
      <t>Контрольное событие 86.</t>
    </r>
    <r>
      <rPr>
        <sz val="12"/>
        <rFont val="Times New Roman"/>
        <family val="1"/>
        <charset val="204"/>
      </rPr>
      <t xml:space="preserve"> Участие во Всероссийских и республиканских патриотических акциях (информация об участии)</t>
    </r>
  </si>
  <si>
    <r>
      <rPr>
        <b/>
        <sz val="12"/>
        <rFont val="Times New Roman"/>
        <family val="1"/>
        <charset val="204"/>
      </rPr>
      <t>Контрольное событие 87.</t>
    </r>
    <r>
      <rPr>
        <sz val="12"/>
        <rFont val="Times New Roman"/>
        <family val="1"/>
        <charset val="204"/>
      </rPr>
      <t xml:space="preserve"> Проведение мероприятий, направленных на гражданское и военно-патриотическое воспитание молодежи, обеспечение деятельности военно-патриотических клубов (информация о проведенных мероприятиях)</t>
    </r>
  </si>
  <si>
    <t xml:space="preserve">Контрольное событие 88
Обеспечение проведенния фестивалей, конкурсов, форумов и конференций (не менее 10 мероприятий), обеспечение деятельности РДШ
</t>
  </si>
  <si>
    <r>
      <rPr>
        <b/>
        <sz val="12"/>
        <rFont val="Times New Roman"/>
        <family val="1"/>
        <charset val="204"/>
      </rPr>
      <t>Контрольное событие 89.</t>
    </r>
    <r>
      <rPr>
        <sz val="12"/>
        <rFont val="Times New Roman"/>
        <family val="1"/>
        <charset val="204"/>
      </rPr>
      <t xml:space="preserve"> Обеспечение функционирования муниципального учреждения по организации работы с молодежью (отчет о выполнении муниципального задания)</t>
    </r>
  </si>
  <si>
    <t>Мероприятие 3.5.1.1. Реализация комплекса мер по профилактике безнадзорности и правонарушений среди несовершеннолетних</t>
  </si>
  <si>
    <t xml:space="preserve">Контрольное событие 91
Организация деятельности школьных спортивных клубов (не менее 28 клубов)
</t>
  </si>
  <si>
    <t>Начальник отдела воспитания, дополнительного образования и молодежной политики управления образования администрации МО ГО «Сыктывкар» Аюгова М.М., директор МУ ДПО «ЦРО» Гузь И.Н.</t>
  </si>
  <si>
    <t>Превышение кассовых расходов над планом связано с поступлением субсидии из РБ РК</t>
  </si>
  <si>
    <t xml:space="preserve">Мониторинг выполнения муниципального задания муниципальными дошкольными образовательными организациями проведен в срок. Образовательных учреждений, не выполнивших муниципальное задание, не имеется.  
По результатам мониторинга  за 1 полугодие 2020 года :                                                    - перевыполнено заадание в 16,7%  образовательных учреждений ;
- выполнено в полном объеме в 83,3% .
</t>
  </si>
  <si>
    <t>Мониторинг кредиторской задолженности по оплате муниципальными дошкольными образовательными организациями расходов по коммунальным услугам проведен своевременно. По итогам 1 полугодия 2020 г. дебиторская задолженность по оплате расходов за коммунальные услуги составила 1704,52 тыс.руб.</t>
  </si>
  <si>
    <t xml:space="preserve">В связи с эпидемилогической обстановкой,  на основании Указа Президента Российской Федерации от 25.03.2020 года № 206 и Указа Главы Республики Коми от 15.03.2020 №16 ( в редакции Указа №22 от 30.03.2020 года) работы были приостановлены  с 30.03.2020 по 12.04.2020 года. После возобновления строительства возникли проблемы с поставкой материалов. Планируемый срок завершения строительства  - до 31.10.2020. </t>
  </si>
  <si>
    <t>Работа по разработке проектно-сметной документации выполнена 07.09.2020</t>
  </si>
  <si>
    <t>Получено положительное заключение государственной экспертизы на проектно-сметную документацию 26.08.2020</t>
  </si>
  <si>
    <r>
      <rPr>
        <b/>
        <sz val="12"/>
        <rFont val="Times New Roman"/>
        <family val="1"/>
        <charset val="204"/>
      </rPr>
      <t>Контрольное событие 15</t>
    </r>
    <r>
      <rPr>
        <sz val="12"/>
        <rFont val="Times New Roman"/>
        <family val="1"/>
        <charset val="204"/>
      </rPr>
      <t xml:space="preserve">
Выполнение строительно-монтажных работ
</t>
    </r>
  </si>
  <si>
    <t>Согласование завершилось 26.03.2020, в связи с приостановлением деятельности организаций по причине сложной эпидемеологической ситации.</t>
  </si>
  <si>
    <t>Мониторинг проведен своевременно, за 1 полугодие 2020 года дошкольным образовательным  учреждениям выписано  Государственным  пожарным надзором 9 предписаний по 8 ДОО. Из них 8 выполнено, 1 предписание в процессе исполнения (срок исполнения предписания август 2021 года). Предписания с истекшим сроком  отсутствуют.</t>
  </si>
  <si>
    <r>
      <rPr>
        <b/>
        <sz val="12"/>
        <rFont val="Times New Roman"/>
        <family val="1"/>
        <charset val="204"/>
      </rPr>
      <t>Контрольное событие 22.</t>
    </r>
    <r>
      <rPr>
        <sz val="12"/>
        <rFont val="Times New Roman"/>
        <family val="1"/>
        <charset val="204"/>
      </rPr>
      <t xml:space="preserve"> Выполнение работ по устранению предписаний органов пожарного надзора</t>
    </r>
  </si>
  <si>
    <t>На официальных сайтах Управления дошкольного образования администрации МО ГО "Сыктывкар" и МБУ "ЦПП и ИМС" г. Сыктывкара в сети Интернет актуализирована информация о деятельности территориальной психолого-медико-педагогической комиссии (ТПМПК) г.Сыктывкара, а также получения психолого-педагогической, методической и консультативной помощи родителями (законными представителями) детей дошкольного возраста в Консультационных центрах, созданных на базе подведомственных дошкольных образовательных организаций</t>
  </si>
  <si>
    <t xml:space="preserve">проведена 61 консультация </t>
  </si>
  <si>
    <t xml:space="preserve">Размещены следующие сведения:     
- Постановление администрации МО ГО ""Сыктывкар"" от 29.03.2016 № 3/789, приложения к Постановлениям администрации МО ГО ""Сыктывкар"" от  12/3870 от 26.12.2019, 12/3912 от 30.12.2019
- Презентации по порядкам предоставления субсидий 
- Алгоритм действий по порядку признания субъектов МСП социальным предприятием ;                                                                                                                                                                                                 -Памятка по предоставлению субсидии на возмещение части затрат, возникающих при функционировании малокомплектных частных детских садов;                                                                -информация о возможности получения субсидии на дезинфекционные и профилактические мероприятия
</t>
  </si>
  <si>
    <t>Организационные мероприятия по проведению муниципального этапа конкурса профессионального мастерства "Педагог-психолог"проведены в полном объеме. Заявки на участие со стороны педагогов-психологов подведомственных дошкольных образовательных организаций не поступали.</t>
  </si>
  <si>
    <t>Организационные мероприятия по проведению муниципального этапа всероссийского конкурса профессионального мастерства "Педагог-дефектолог" проведены а полном объеме. Заявки на участие со стороны учителей-дефектологов подведомственных дошкольных образовательных организаций не поступали.</t>
  </si>
  <si>
    <t>Планы работ не утверждены в срок, в виду сложившейся эпидемиологической ситуации. По состоянию на 01.09.2020 проведена работа по разработке проектов планов работы ресурсных центров и площадок сетевого взаимодействия дошкольных образовательных организаций г. Сыктывкара. Согласование и утверждение в окончательном виде планов работы ресурсных центров и площадок сетевого взаимодействия ДОО перенесено на октябрь 2020 г. Начало деятельности ресурсных центров и площадок сетевого взаимодействия ДОО запланировано с 01.11.2020 года.</t>
  </si>
  <si>
    <t>Просрочено</t>
  </si>
  <si>
    <t xml:space="preserve">Проведено 20 консультаций </t>
  </si>
  <si>
    <r>
      <rPr>
        <b/>
        <sz val="12"/>
        <rFont val="Times New Roman"/>
        <family val="1"/>
        <charset val="204"/>
      </rPr>
      <t>Мероприятие 2.2.4.2.</t>
    </r>
    <r>
      <rPr>
        <sz val="12"/>
        <rFont val="Times New Roman"/>
        <family val="1"/>
        <charset val="204"/>
      </rPr>
      <t xml:space="preserve"> Оснащение вновь вводимого объекта "Школа на 600 мест по ул. Новозатонская п.г.т. Краснозатонский г. Сыктывкара Республики Коми "</t>
    </r>
  </si>
  <si>
    <r>
      <rPr>
        <b/>
        <sz val="12"/>
        <rFont val="Times New Roman"/>
        <family val="1"/>
        <charset val="204"/>
      </rPr>
      <t>Контрольное событие 73</t>
    </r>
    <r>
      <rPr>
        <sz val="12"/>
        <rFont val="Times New Roman"/>
        <family val="1"/>
        <charset val="204"/>
      </rPr>
      <t xml:space="preserve">
Приобретение оборудования для  объекта «Школа на 600 мест по ул. Новозатонская п.г.т. Краснозатонский г. Сыктывкара Республики Коми 
</t>
    </r>
  </si>
  <si>
    <r>
      <rPr>
        <b/>
        <sz val="12"/>
        <rFont val="Times New Roman"/>
        <family val="1"/>
        <charset val="204"/>
      </rPr>
      <t xml:space="preserve">Мероприятие 2.2.4.3. </t>
    </r>
    <r>
      <rPr>
        <sz val="12"/>
        <rFont val="Times New Roman"/>
        <family val="1"/>
        <charset val="204"/>
      </rPr>
      <t xml:space="preserve">
Выполнение мероприятий по строительству корпуса школы на 600 мест в районе улиц Орджоникидзе-Карла Маркса-Красных партизан 
</t>
    </r>
  </si>
  <si>
    <r>
      <rPr>
        <b/>
        <sz val="12"/>
        <rFont val="Times New Roman"/>
        <family val="1"/>
        <charset val="204"/>
      </rPr>
      <t>Контрольное событие 74</t>
    </r>
    <r>
      <rPr>
        <sz val="12"/>
        <rFont val="Times New Roman"/>
        <family val="1"/>
        <charset val="204"/>
      </rPr>
      <t xml:space="preserve">
Подготовка земельных участков под предполагаемым размещением корпуса к строительству объекта. 
</t>
    </r>
  </si>
  <si>
    <t>Выполнено раньше срока</t>
  </si>
  <si>
    <t>12.08.2020 получено разрешение на ввод объекта в эксплуатацию</t>
  </si>
  <si>
    <t xml:space="preserve">По состоянию на 31.03.2020 года дошкольными образовательными организациями согласованы с   органами ОВО,МЧС и ФСБ  паспорта безопасности 38 дошкольных образовательных организаций, что составляет 58%.     Срыв срока в связи с задержкой согласования со стороны  МЧС России по Республике Коми на 1-1,5 месяца
Паспорта согласованы по всем ошкольным образовательным учреждениям согласовны  – 23.04.2020 г.
</t>
  </si>
  <si>
    <t>По итогам 1 полугодия 2020 года услуга по реализации основных общеобразовательных программ - начального, основного, среднего общего образования (очная форма),  основного, среднего общего образования (заочная форма) и адаптированных основных общеобразовательных программ для детей с умственной отсталостью оказана 31 702 обучающимся  (или 99,8 % плана).  Отклонение значений показателя объема услуги от установленных показателей не превышает допустимое, в пределах которого муниципальное задание считается выполненным.</t>
  </si>
  <si>
    <t>Ежемесячная  денежная  компенсация в 3 квартале предоставлена 105 получателям. Задолженности по выплате денежной компенсации нет.</t>
  </si>
  <si>
    <t>В период весенних каникул в связи  с введением Указа Главы от 15.03.2020 №16 "О введении режима повышенной готовности" прием учащихся в оздоровительные лагеря отменен. 
В июле и августе открыты 22 лагеря с дневным пребыванием на базе муниципальных образовательных организаций.</t>
  </si>
  <si>
    <t xml:space="preserve">Организованы выездные группы в январе-сентябре 2020 года в количестве 765 детей: - в ДОЛ «Черноморская зорька» (г. Анапа) – 195 детей, в том числе 89 детей, находящихся в ТЖС;
- в ДООЦ «Гренада», ДОЛ «Мечта», ДОЛ «Чайка» (Сыктывдинский р-н) - 338 детей, в том числе 94 ребенка, находящихся в ТЖС;
- в ДСОЛ (с дневным пребыванием) «Юный Динамовец», «Здоровье» (г. Сыктывкар) – 232 ребенка, в том числе 12 детей, находящихся в ТЖС.
</t>
  </si>
  <si>
    <t xml:space="preserve">Муниципальными общеобразовательными организациями на 2020-2021 учебный год приобретены  учебники и учебные пособия в количестве 68 804 экз. на сумму 31 335, 5 тыс. руб. От Министерства образования, науки и молодежной политики Республики Коми в муниципальные общеобразовательные организации поставлены учебники в количестве  10 149 экз. на сумму 5 175, 2 тыс. руб. Общеобразовательные организации полностью укомплектованы учебниками </t>
  </si>
  <si>
    <t>По состоянию на 06.10.2020 в МУ ДПО "ЦРО" обучение по программам повышения квалификации по вопросам реализации ФГОС прошли 200 педагогических работников</t>
  </si>
  <si>
    <t>Межведомственной муниципальной комиссией проведена приемка готовности 37  муниципальных общеобразовательных организаций к новому 2020-2021 учебному году. По итогам проверки готовности оформлены Акты.</t>
  </si>
  <si>
    <t xml:space="preserve"> Межведомственной муниципальной комиссией проведена приемка готовности 37  муниципальных общеобразовательных организаций к новому 2020-2021 учебному году. По итогам проверки готовности оформлены Акты.</t>
  </si>
  <si>
    <t>Межведомственной муниципальной комиссией проведена приемка готовности 37  муниципальных общеобразовательных организаций к новому 2020-2021 учебному году. По итогам проверки готовности оформлены Акты. Приказ управления образования от 28.08.2020 № 482/1 "Об итогах подготовкимуниципальных образовательных организаций к новому 2020-2021 учебному году и работе в зимних условиях"</t>
  </si>
  <si>
    <t>По итогам приемки 37 общеобразовательных организаций к новому учебному году и работе в зимних условияхоформлены кты проверки готовности.В рамках подготовки к новому 2020-2021 учебному году муниципальными общеобразовательными организациями проведены ремонтные работы: ремонт кровли в 7 МОО,ремонт пищеблока в 2 МОО,ремонт инженерных сетей в 12 МОО, ремонт отмостки, укрепление стен в 2 МОО</t>
  </si>
  <si>
    <t>Оборудован пандус и входная группа в здании МАОУ "СОШ № 35" по адресу: ул. Пушкина,75</t>
  </si>
  <si>
    <t>Приказ управления образования от 28.08.2020 № 482/1 "Об итогах подготовки муниципальных образовательных организаций к новому 2020-2021 учебному году и работе в зимних условиях". Произведен ремонт оконных блоков в 7 МОО, ремонт системы электроснабжения в 23 МОО</t>
  </si>
  <si>
    <t xml:space="preserve">37 муниципальных общеобразовательных орагнизаций перешли на федеральные государственные образовательные стандарты начального общего, оснвоного общего образования. В 2020-2021 учебном году на федеральные государственые образовательные образовательные программы среденго общего образования перешли 31 муниципальная общеобразовательная организация, осуществляющая деятельность по образовательным программам среднего общего образования, что составляет 100%. </t>
  </si>
  <si>
    <t>По состоянию на 01.09.2020 в муниципальных общеобразовательных организациях коми язык изучают 5940 учащихся.</t>
  </si>
  <si>
    <t>6.1.</t>
  </si>
  <si>
    <t>С целью  привлечения  учащихся  к систематическим занятиям физической культурой и спортом,  развития  наиболее популярных в Республике Коми  видов  спорта,    в рамках внедрения  ВФСК «ГТО» на территории МО ГО «Сыктывкар»,   на базах  29 муниципальных образовательных организаций ( в 2019-2020 уч.г. - 28)  организована деятельность школьных спортивных клубов с общим охватом более 4 243 участника, в рамках деятельности которых организуются и проводятся физкультурно-оздоровительные и спортивные мероприятия, в том числе фестивали ГТО, школьные этапы Всероссийских спортивных соревнований школьников «Президентские состязания» и Всероссийских спортивных игр школьников «Президентские спортивные игры», формируются команды по видам спорта (волейбол, футбол, настольный теннис, плавание, мини-футбол, волейбол, баскетбол, стрельба, футбол, волейбол, баскетбол, восточные единоборства, плавание, лыжи, аэробика) и обеспечивается их участие в фестивалях ГТО, соревнованиях различного уровня (школьных, муниципальных, республиканских, всероссийских. В рамках деятельности школьных спортивных клубов организована работа по реализации Всероссийских и проектов "Самбо в школу", программмы "Борьба в школу", республиканского проекта "Регби в школу" совместно со сопртивными Федерациями Республики Коми: РОО "Федерация вольной борьбы РК", КРСФО "Федерация самбо Республики Коми", Союз Регби Республики Коми" (приказ УО от 03.08.2020 №453 "О реализации Всероссийского проекта "Самбо в школу", программы Федерации спортивной борьбы Республики Коми "Борьба в школу", республиканского проекта "Регби в школу").</t>
  </si>
  <si>
    <t xml:space="preserve">По итогам 9 месяцев   2020 года показатели, характеризующие качество услуги по реализации дополнительных общеобразовательных общеразвивающих программ (очно-заочная форма) выполнены.
Отклонение значений показателей, характеризующих качество муниципальной услуги,  от установленных показателей не превышает допустимое, в пределах которого муниципальное задание считается выполненным. 
По состоянию на 01.10.2020 обеспечено функционирование 8  мунципальных организаций дополнительного образования с общим охватом  18 586 учащихся.  
</t>
  </si>
  <si>
    <t>Для реализации мероприятий  молодёжной политики на территории МО ГО "Сыктывкар" обеспечено функционирование МАУ "Молодёжный центр г.Сыктывкара". По итогам 9 месяцев  2020 года обеспечено    100%  выполнение муниципального задания .</t>
  </si>
  <si>
    <t xml:space="preserve">Контрольное событие 90
Проведение мероприятий, направленных на здоровый образ жизни и профилактику ассоциальных проявлений среди несовершеннолетних
</t>
  </si>
  <si>
    <t xml:space="preserve">Мониторинг средней заработной платы педагогических работников муниципальных дошкольных образовательных организаций проведен своевременно. 
 В целом по отрасли целевой показатель по педагогическим работникам за 1полугодие 2020 года, установленный в размере 38 614 руб., выполнен на 100 %. </t>
  </si>
  <si>
    <t xml:space="preserve">З За 9 месяцев 2020 г.  принято для рассмотрения 6918 заявлений на предоставление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 Нарушения по срокам рассмотрения заявлений за указанный период отсутствуют.
дошкольного образования с указанием ее размера и 22 уведомления об отказе в предоставлении муниципальной услуги
</t>
  </si>
  <si>
    <t>22.2.</t>
  </si>
  <si>
    <t>22.3.</t>
  </si>
  <si>
    <t>24.2.</t>
  </si>
  <si>
    <t>24.3.</t>
  </si>
  <si>
    <t xml:space="preserve">Проведены соревнования по 9 видам спорта с охватом 1655 обучающихся: муниципальный этап Всероссийских соревнований по шахматам «Белая ладья» среди команд общеобразовательных организаций (приказы от 10.01.2020 № 3, от 19.02.2020 № 142), муниципальный этап Всероссийских соревнований по волейболу «Серебряный мяч» среди команд общеобразовательных организаций (приказы от 10.01.2020 № 4,03.03.2020 № 178), муниципальный этап Всероссийских соревнований по лыжным гонкам на призы газеты «Пионерская правда» среди команд муниципальных общеобразовательных организаций (приказы от 10.01.2020 № 5, от 17.02.2020 № 138), соревнования по настольному теннису среди команд муниципальных общеобразовательных организаций) приказы от 10.01.2020 № 7, от 27.02.2020 № 176), соревнования по баскетболу среди обучающихся 2004-2005 года рождения муниципальных общеобразовательных организаций (приказы от 17.01.2020 № 40, от 27.02.2020 № 157), Всероссийские массовые соревнования по конькобежному спорту «Лёд надежды нашей - 2020» (приказ от 30.01.2020 № 74), открытое Первенство управления образования по вольной борьбе среди юношей и девушек 2007-2008 г.р., посвящённое памяти Александра Налимова, погибшего при исполнении интернационального долга (приказ от 03.02.2020 № 94), соревнования по волейболу среди обучающихся 2007-2008 года рождения муниципальных общеобразовательных организаций (приказы от 07.02.2020 № 110, от 03.03.2020 № 178), муниципальный этап Всероссийских спортивных игр школьных спортивных клубов 2019-2020 учебного года (приказы от 10.02.2020 № 114, от 11.03.2020 № 211), соревнования по баскетболу среди обучающихся 2006-2007 года рождения муниципальных общеобразовательных организаций (приказ  от 10.02.2020 № 115), Соревнования по бадминтону среди учащихся муниципальных образовательных организаций (приказ от 11.03.2020 № 210), муниципальный заочный конкурс буклетов профилактической направленности (приказ УО №329 от 26.05.2020 года). муниципальный заочный конкурс на лучший социальный проект профилактичксой направленности (приказ №309 от 13.05.2020 года), муниципальный конкурс творческих работ "Молодое поколение выбирает - 2020" (приказ УО №282 от 15.04.2020 </t>
  </si>
  <si>
    <t xml:space="preserve">За 9 месяцев 2020 г. своевременно выдано         6383 уведомления о предоставлении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 с указанием ее размера и 50 уведомлений об отказе в предоставлении муниципальной услуги
За 9 месяцев 2020 г. своевременно выдано         6383 уведомления о предоставлении 
компенсации родительской платы за 
присмотр и уход за детьми в образовательных организациях на территории МО ГО «Сыктывкар», реализующих основную 
общеобразовательную программу 
дошкольного образования с указанием ее размера и 50 уведомлений об отказе в предоставлении муниципальной услуги
дошкольного образования с указанием ее размера и 22 уведомления об отказе в предоставлении муниципальной услуги
дошкольного образования с указанием ее размера и 35 уведомлений об отказе в предоставлении 
муниципальной услуги
</t>
  </si>
  <si>
    <t>ежемесячно до 10 числа месяца, следующего за отчетным месяцем</t>
  </si>
  <si>
    <t>выполнено позже срока</t>
  </si>
  <si>
    <t>Эффективность= ((ВМ29/29М)+(ВК45/47К)+(ОС4 363 361,9/С 5 902 450,4) )/3)*100% = 89,88%  (эффективна, если больше или равно 50%)</t>
  </si>
  <si>
    <r>
      <t xml:space="preserve">Вывод об эффективности реализации муниципальной программы за отчетный квартал: Реализация муниципальной программы МО ГО "Сыктывкар" "Развитие образования" является </t>
    </r>
    <r>
      <rPr>
        <sz val="14"/>
        <color rgb="FF00B050"/>
        <rFont val="Times New Roman"/>
        <family val="1"/>
        <charset val="204"/>
      </rPr>
      <t xml:space="preserve">эффективной </t>
    </r>
    <r>
      <rPr>
        <sz val="14"/>
        <color theme="1"/>
        <rFont val="Times New Roman"/>
        <family val="1"/>
        <charset val="204"/>
      </rPr>
      <t>по итогам реализации за 3 квартал 2020 года.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</si>
</sst>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 _₽_-;\-* #,##0.0\ _₽_-;_-* &quot;-&quot;??\ _₽_-;_-@_-"/>
    <numFmt numFmtId="165" formatCode="_-* #,##0.0\ _₽_-;\-* #,##0.0\ _₽_-;_-* &quot;-&quot;?\ _₽_-;_-@_-"/>
    <numFmt numFmtId="168" formatCode="_-* #,##0.000\ _₽_-;\-* #,##0.000\ _₽_-;_-* &quot;-&quot;?\ _₽_-;_-@_-"/>
  </numFmts>
  <fonts count="16" x14ac:knownFonts="1">
    <font>
      <sz val="11"/>
      <color theme="1"/>
      <name val="Calibri"/>
      <family val="2"/>
      <charset val="204"/>
      <scheme val="minor"/>
    </font>
    <font>
      <u/>
      <sz val="11"/>
      <color theme="10"/>
      <name val="Calibri"/>
      <family val="2"/>
      <charset val="204"/>
      <scheme val="minor"/>
    </font>
    <font>
      <sz val="11"/>
      <color theme="1"/>
      <name val="Calibri"/>
      <family val="2"/>
      <charset val="204"/>
      <scheme val="minor"/>
    </font>
    <font>
      <sz val="12"/>
      <name val="Times New Roman"/>
      <family val="1"/>
      <charset val="204"/>
    </font>
    <font>
      <sz val="12"/>
      <name val="Calibri"/>
      <family val="2"/>
      <charset val="204"/>
      <scheme val="minor"/>
    </font>
    <font>
      <b/>
      <sz val="12"/>
      <name val="Times New Roman"/>
      <family val="1"/>
      <charset val="204"/>
    </font>
    <font>
      <i/>
      <sz val="12"/>
      <name val="Times New Roman"/>
      <family val="1"/>
      <charset val="204"/>
    </font>
    <font>
      <sz val="10"/>
      <name val="Arial"/>
      <family val="2"/>
      <charset val="204"/>
    </font>
    <font>
      <sz val="14"/>
      <name val="Times New Roman"/>
      <family val="1"/>
      <charset val="204"/>
    </font>
    <font>
      <sz val="12"/>
      <color rgb="FF000000"/>
      <name val="Times New Roman"/>
      <family val="1"/>
      <charset val="204"/>
    </font>
    <font>
      <sz val="11"/>
      <color theme="1"/>
      <name val="Times New Roman"/>
      <family val="1"/>
      <charset val="204"/>
    </font>
    <font>
      <b/>
      <sz val="14"/>
      <name val="Times New Roman"/>
      <family val="1"/>
      <charset val="204"/>
    </font>
    <font>
      <sz val="9"/>
      <color indexed="81"/>
      <name val="Tahoma"/>
      <family val="2"/>
      <charset val="204"/>
    </font>
    <font>
      <b/>
      <sz val="9"/>
      <color indexed="81"/>
      <name val="Tahoma"/>
      <family val="2"/>
      <charset val="204"/>
    </font>
    <font>
      <sz val="14"/>
      <color theme="1"/>
      <name val="Times New Roman"/>
      <family val="1"/>
      <charset val="204"/>
    </font>
    <font>
      <sz val="14"/>
      <color rgb="FF00B05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applyNumberFormat="0" applyFill="0" applyBorder="0" applyAlignment="0" applyProtection="0"/>
    <xf numFmtId="43" fontId="2" fillId="0" borderId="0" applyFont="0" applyFill="0" applyBorder="0" applyAlignment="0" applyProtection="0"/>
    <xf numFmtId="0" fontId="7" fillId="0" borderId="0"/>
  </cellStyleXfs>
  <cellXfs count="191">
    <xf numFmtId="0" fontId="0" fillId="0" borderId="0" xfId="0"/>
    <xf numFmtId="0" fontId="0" fillId="2" borderId="0" xfId="0" applyFill="1" applyAlignment="1">
      <alignment horizontal="left" vertical="top"/>
    </xf>
    <xf numFmtId="0" fontId="0" fillId="2" borderId="0" xfId="0" applyFill="1"/>
    <xf numFmtId="164" fontId="0" fillId="2" borderId="0" xfId="0" applyNumberFormat="1" applyFill="1"/>
    <xf numFmtId="165" fontId="0" fillId="2" borderId="0" xfId="0" applyNumberFormat="1" applyFill="1"/>
    <xf numFmtId="0" fontId="0" fillId="2" borderId="0" xfId="0" applyFill="1" applyAlignment="1">
      <alignment vertical="top"/>
    </xf>
    <xf numFmtId="0" fontId="0" fillId="2" borderId="0" xfId="0" applyFill="1" applyAlignment="1">
      <alignment horizontal="center"/>
    </xf>
    <xf numFmtId="43" fontId="0" fillId="2" borderId="0" xfId="2" applyFont="1" applyFill="1"/>
    <xf numFmtId="0" fontId="4" fillId="2" borderId="0" xfId="0" applyFont="1" applyFill="1" applyAlignment="1">
      <alignment horizontal="left" vertical="top"/>
    </xf>
    <xf numFmtId="164" fontId="3" fillId="2" borderId="0" xfId="2" applyNumberFormat="1" applyFont="1" applyFill="1"/>
    <xf numFmtId="0" fontId="3" fillId="2" borderId="0" xfId="0" applyFont="1" applyFill="1"/>
    <xf numFmtId="0" fontId="3" fillId="2" borderId="3" xfId="0" applyFont="1" applyFill="1" applyBorder="1" applyAlignment="1">
      <alignment vertical="center" wrapText="1"/>
    </xf>
    <xf numFmtId="0" fontId="3" fillId="2" borderId="0" xfId="0" applyFont="1" applyFill="1" applyAlignment="1">
      <alignment vertical="top" wrapText="1"/>
    </xf>
    <xf numFmtId="0" fontId="5" fillId="2" borderId="1" xfId="0" applyFont="1" applyFill="1" applyBorder="1" applyAlignment="1">
      <alignment horizontal="justify" vertical="top" wrapText="1"/>
    </xf>
    <xf numFmtId="0" fontId="10" fillId="2" borderId="0" xfId="0" applyFont="1" applyFill="1"/>
    <xf numFmtId="165" fontId="10" fillId="2" borderId="0" xfId="0" applyNumberFormat="1" applyFont="1" applyFill="1"/>
    <xf numFmtId="0" fontId="3" fillId="0" borderId="0" xfId="0" applyFont="1" applyFill="1" applyAlignment="1">
      <alignment horizontal="center"/>
    </xf>
    <xf numFmtId="164" fontId="4" fillId="0" borderId="0" xfId="2" applyNumberFormat="1" applyFont="1" applyFill="1"/>
    <xf numFmtId="0" fontId="0" fillId="0" borderId="0" xfId="0" applyFill="1" applyAlignment="1">
      <alignment horizontal="center"/>
    </xf>
    <xf numFmtId="164" fontId="0" fillId="0" borderId="0" xfId="2" applyNumberFormat="1" applyFont="1" applyFill="1"/>
    <xf numFmtId="14" fontId="3" fillId="2" borderId="3" xfId="0" applyNumberFormat="1" applyFont="1" applyFill="1" applyBorder="1" applyAlignment="1">
      <alignment horizontal="center" vertical="top" wrapText="1"/>
    </xf>
    <xf numFmtId="16" fontId="3" fillId="2" borderId="1" xfId="0" applyNumberFormat="1" applyFont="1" applyFill="1" applyBorder="1" applyAlignment="1">
      <alignment horizontal="left" vertical="top"/>
    </xf>
    <xf numFmtId="0" fontId="3" fillId="2" borderId="1" xfId="0" applyFont="1" applyFill="1" applyBorder="1" applyAlignment="1">
      <alignment vertical="top" wrapText="1"/>
    </xf>
    <xf numFmtId="0" fontId="3" fillId="2" borderId="1" xfId="0" applyFont="1" applyFill="1" applyBorder="1" applyAlignment="1">
      <alignment horizontal="center" vertical="top"/>
    </xf>
    <xf numFmtId="0" fontId="3" fillId="2" borderId="1" xfId="0" applyFont="1" applyFill="1" applyBorder="1" applyAlignment="1">
      <alignment vertical="top"/>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1" xfId="0" applyFont="1" applyFill="1" applyBorder="1" applyAlignment="1">
      <alignment horizontal="center" vertical="center"/>
    </xf>
    <xf numFmtId="0" fontId="3" fillId="2" borderId="1" xfId="0" applyFont="1" applyFill="1" applyBorder="1" applyAlignment="1">
      <alignment horizontal="justify"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left" vertical="top" wrapText="1"/>
    </xf>
    <xf numFmtId="0" fontId="3" fillId="2" borderId="2" xfId="0" applyFont="1" applyFill="1" applyBorder="1" applyAlignment="1">
      <alignment horizontal="center" vertical="top"/>
    </xf>
    <xf numFmtId="0" fontId="3" fillId="2" borderId="4" xfId="0" applyFont="1" applyFill="1" applyBorder="1" applyAlignment="1">
      <alignment horizontal="center" vertical="top"/>
    </xf>
    <xf numFmtId="0" fontId="3" fillId="2" borderId="3" xfId="0" applyFont="1" applyFill="1" applyBorder="1" applyAlignment="1">
      <alignment horizontal="center" vertical="top"/>
    </xf>
    <xf numFmtId="0" fontId="3" fillId="2" borderId="1" xfId="0" applyFont="1" applyFill="1" applyBorder="1" applyAlignment="1">
      <alignment horizontal="center" vertical="top"/>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top"/>
    </xf>
    <xf numFmtId="0" fontId="3" fillId="2" borderId="1" xfId="0" applyFont="1" applyFill="1" applyBorder="1" applyAlignment="1">
      <alignment vertical="top" wrapText="1"/>
    </xf>
    <xf numFmtId="0" fontId="3" fillId="2" borderId="2" xfId="0" applyFont="1" applyFill="1" applyBorder="1" applyAlignment="1">
      <alignment vertical="top" wrapText="1"/>
    </xf>
    <xf numFmtId="0" fontId="3" fillId="2" borderId="2" xfId="0" applyFont="1" applyFill="1" applyBorder="1" applyAlignment="1">
      <alignment vertical="top"/>
    </xf>
    <xf numFmtId="0" fontId="3" fillId="2" borderId="1" xfId="0" applyFont="1" applyFill="1" applyBorder="1" applyAlignment="1">
      <alignment horizontal="center" vertical="center"/>
    </xf>
    <xf numFmtId="0" fontId="3" fillId="2" borderId="4" xfId="0" applyFont="1" applyFill="1" applyBorder="1" applyAlignment="1">
      <alignment vertical="top" wrapText="1"/>
    </xf>
    <xf numFmtId="0" fontId="3" fillId="2" borderId="3" xfId="0" applyFont="1" applyFill="1" applyBorder="1" applyAlignment="1">
      <alignment vertical="top" wrapText="1"/>
    </xf>
    <xf numFmtId="0" fontId="3" fillId="2" borderId="1" xfId="0" applyFont="1" applyFill="1" applyBorder="1" applyAlignment="1">
      <alignment vertical="top"/>
    </xf>
    <xf numFmtId="14" fontId="3" fillId="2" borderId="1" xfId="0" applyNumberFormat="1" applyFont="1" applyFill="1" applyBorder="1" applyAlignment="1">
      <alignment horizontal="center" vertical="top"/>
    </xf>
    <xf numFmtId="0" fontId="3" fillId="2" borderId="1" xfId="0" applyFont="1" applyFill="1" applyBorder="1" applyAlignment="1">
      <alignment horizontal="center" vertical="top" wrapText="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2" borderId="3" xfId="0" applyFont="1" applyFill="1" applyBorder="1" applyAlignment="1">
      <alignment vertical="top"/>
    </xf>
    <xf numFmtId="0" fontId="3" fillId="2" borderId="1" xfId="0" applyFont="1" applyFill="1" applyBorder="1" applyAlignment="1">
      <alignment horizontal="justify" vertical="top" wrapText="1"/>
    </xf>
    <xf numFmtId="14" fontId="3" fillId="2" borderId="3" xfId="0" applyNumberFormat="1" applyFont="1" applyFill="1" applyBorder="1" applyAlignment="1">
      <alignment horizontal="center" vertical="top"/>
    </xf>
    <xf numFmtId="164" fontId="3" fillId="2" borderId="1" xfId="2" applyNumberFormat="1" applyFont="1" applyFill="1" applyBorder="1" applyAlignment="1">
      <alignment horizontal="center" vertical="center" wrapText="1"/>
    </xf>
    <xf numFmtId="164" fontId="3" fillId="2" borderId="1" xfId="2" applyNumberFormat="1" applyFont="1" applyFill="1" applyBorder="1" applyAlignment="1">
      <alignment horizontal="center" vertical="top" wrapText="1"/>
    </xf>
    <xf numFmtId="164" fontId="3" fillId="2" borderId="1" xfId="2" applyNumberFormat="1" applyFont="1" applyFill="1" applyBorder="1" applyAlignment="1">
      <alignment vertical="top" wrapText="1"/>
    </xf>
    <xf numFmtId="164" fontId="3" fillId="2" borderId="1" xfId="2" applyNumberFormat="1" applyFont="1" applyFill="1" applyBorder="1" applyAlignment="1">
      <alignment horizontal="center" vertical="top"/>
    </xf>
    <xf numFmtId="164" fontId="3" fillId="2" borderId="1" xfId="2" applyNumberFormat="1" applyFont="1" applyFill="1" applyBorder="1" applyAlignment="1">
      <alignment vertical="top"/>
    </xf>
    <xf numFmtId="164" fontId="4" fillId="2" borderId="1" xfId="2" applyNumberFormat="1" applyFont="1" applyFill="1" applyBorder="1" applyAlignment="1">
      <alignment vertical="top"/>
    </xf>
    <xf numFmtId="0" fontId="4" fillId="2" borderId="1" xfId="0" applyFont="1" applyFill="1" applyBorder="1" applyAlignment="1">
      <alignment horizontal="center" vertical="top"/>
    </xf>
    <xf numFmtId="164" fontId="3" fillId="2" borderId="2" xfId="2" applyNumberFormat="1" applyFont="1" applyFill="1" applyBorder="1" applyAlignment="1">
      <alignment vertical="top"/>
    </xf>
    <xf numFmtId="164" fontId="3" fillId="2" borderId="3" xfId="2" applyNumberFormat="1" applyFont="1" applyFill="1" applyBorder="1" applyAlignment="1">
      <alignment vertical="top"/>
    </xf>
    <xf numFmtId="0" fontId="9" fillId="2" borderId="1" xfId="0" applyFont="1" applyFill="1" applyBorder="1" applyAlignment="1">
      <alignment wrapText="1"/>
    </xf>
    <xf numFmtId="0" fontId="9" fillId="2" borderId="1" xfId="0" applyFont="1" applyFill="1" applyBorder="1" applyAlignment="1">
      <alignment vertical="top" wrapText="1"/>
    </xf>
    <xf numFmtId="164" fontId="3" fillId="2" borderId="1" xfId="2" applyNumberFormat="1" applyFont="1" applyFill="1" applyBorder="1" applyAlignment="1">
      <alignment horizontal="center" vertical="top"/>
    </xf>
    <xf numFmtId="164" fontId="3" fillId="2" borderId="2" xfId="2" applyNumberFormat="1" applyFont="1" applyFill="1" applyBorder="1" applyAlignment="1">
      <alignment horizontal="center" vertical="top"/>
    </xf>
    <xf numFmtId="0" fontId="3" fillId="2" borderId="3" xfId="0" applyFont="1" applyFill="1" applyBorder="1" applyAlignment="1">
      <alignment horizontal="justify" vertical="top" wrapText="1"/>
    </xf>
    <xf numFmtId="0" fontId="3" fillId="4" borderId="1" xfId="0" applyFont="1" applyFill="1" applyBorder="1" applyAlignment="1">
      <alignment horizontal="left" vertical="top" wrapText="1"/>
    </xf>
    <xf numFmtId="0" fontId="3" fillId="4" borderId="1" xfId="0" applyFont="1" applyFill="1" applyBorder="1" applyAlignment="1">
      <alignment horizontal="justify" vertical="top"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top"/>
    </xf>
    <xf numFmtId="0" fontId="3" fillId="4" borderId="1" xfId="0" applyFont="1" applyFill="1" applyBorder="1" applyAlignment="1">
      <alignment vertical="top" wrapText="1"/>
    </xf>
    <xf numFmtId="0" fontId="3" fillId="4" borderId="1" xfId="0" applyFont="1" applyFill="1" applyBorder="1" applyAlignment="1">
      <alignment horizontal="center" vertical="center"/>
    </xf>
    <xf numFmtId="0" fontId="3" fillId="4" borderId="2" xfId="0" applyFont="1" applyFill="1" applyBorder="1" applyAlignment="1">
      <alignment vertical="top" wrapText="1"/>
    </xf>
    <xf numFmtId="0" fontId="3" fillId="3" borderId="1" xfId="0" applyFont="1" applyFill="1" applyBorder="1" applyAlignment="1">
      <alignment horizontal="center"/>
    </xf>
    <xf numFmtId="164" fontId="3" fillId="3" borderId="1" xfId="2" applyNumberFormat="1" applyFont="1" applyFill="1" applyBorder="1"/>
    <xf numFmtId="0" fontId="3" fillId="4" borderId="2" xfId="0" applyFont="1" applyFill="1" applyBorder="1" applyAlignment="1">
      <alignment horizontal="left" vertical="top" wrapText="1"/>
    </xf>
    <xf numFmtId="0" fontId="3" fillId="4" borderId="2" xfId="0" applyFont="1" applyFill="1" applyBorder="1" applyAlignment="1">
      <alignment horizontal="center" vertical="center" wrapText="1"/>
    </xf>
    <xf numFmtId="0" fontId="3" fillId="3" borderId="1" xfId="0" applyFont="1" applyFill="1" applyBorder="1" applyAlignment="1">
      <alignment horizontal="center" vertical="top"/>
    </xf>
    <xf numFmtId="0" fontId="3" fillId="3" borderId="1" xfId="0" applyFont="1" applyFill="1" applyBorder="1" applyAlignment="1">
      <alignment vertical="top"/>
    </xf>
    <xf numFmtId="164" fontId="3" fillId="3" borderId="1" xfId="2" applyNumberFormat="1" applyFont="1" applyFill="1" applyBorder="1" applyAlignment="1">
      <alignment vertical="top"/>
    </xf>
    <xf numFmtId="0" fontId="11" fillId="3" borderId="1" xfId="0" applyFont="1" applyFill="1" applyBorder="1" applyAlignment="1">
      <alignment horizontal="center"/>
    </xf>
    <xf numFmtId="164" fontId="11" fillId="3" borderId="1" xfId="2" applyNumberFormat="1" applyFont="1" applyFill="1" applyBorder="1"/>
    <xf numFmtId="0" fontId="3" fillId="2" borderId="2" xfId="0" applyFont="1" applyFill="1" applyBorder="1" applyAlignment="1">
      <alignment horizontal="center" vertical="center"/>
    </xf>
    <xf numFmtId="0" fontId="3" fillId="2" borderId="1" xfId="0" applyFont="1" applyFill="1" applyBorder="1" applyAlignment="1">
      <alignment vertical="top" wrapText="1"/>
    </xf>
    <xf numFmtId="0" fontId="3" fillId="2" borderId="1" xfId="0" applyFont="1" applyFill="1" applyBorder="1" applyAlignment="1">
      <alignment horizontal="center" vertical="center"/>
    </xf>
    <xf numFmtId="0" fontId="3" fillId="2" borderId="1" xfId="0" applyFont="1" applyFill="1" applyBorder="1" applyAlignment="1">
      <alignment horizontal="center"/>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top"/>
    </xf>
    <xf numFmtId="0" fontId="3" fillId="2" borderId="4" xfId="0" applyFont="1" applyFill="1" applyBorder="1" applyAlignment="1">
      <alignment horizontal="center" vertical="top"/>
    </xf>
    <xf numFmtId="0" fontId="3" fillId="2" borderId="3" xfId="0" applyFont="1" applyFill="1" applyBorder="1" applyAlignment="1">
      <alignment horizontal="center" vertical="top"/>
    </xf>
    <xf numFmtId="16" fontId="3" fillId="2" borderId="2" xfId="0" applyNumberFormat="1" applyFont="1" applyFill="1" applyBorder="1" applyAlignment="1">
      <alignment horizontal="center" vertical="top"/>
    </xf>
    <xf numFmtId="0" fontId="3" fillId="2" borderId="1" xfId="0" applyFont="1" applyFill="1" applyBorder="1" applyAlignment="1">
      <alignment horizontal="left" vertical="top" wrapText="1"/>
    </xf>
    <xf numFmtId="16" fontId="3" fillId="2" borderId="1" xfId="0" applyNumberFormat="1" applyFont="1" applyFill="1" applyBorder="1" applyAlignment="1">
      <alignment horizontal="center" vertical="top"/>
    </xf>
    <xf numFmtId="0" fontId="3" fillId="2" borderId="1" xfId="0" applyFont="1" applyFill="1" applyBorder="1" applyAlignment="1">
      <alignment horizontal="center" vertical="top"/>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2" xfId="0" applyFont="1" applyFill="1" applyBorder="1" applyAlignment="1">
      <alignment horizontal="justify" vertical="top" wrapText="1"/>
    </xf>
    <xf numFmtId="0" fontId="4" fillId="2" borderId="3" xfId="0" applyFont="1" applyFill="1" applyBorder="1" applyAlignment="1">
      <alignment horizontal="justify" vertical="top" wrapText="1"/>
    </xf>
    <xf numFmtId="0" fontId="3" fillId="2" borderId="1" xfId="0" applyFont="1" applyFill="1" applyBorder="1" applyAlignment="1">
      <alignment horizontal="left" vertical="top"/>
    </xf>
    <xf numFmtId="0" fontId="3" fillId="2" borderId="1" xfId="0" applyFont="1" applyFill="1" applyBorder="1" applyAlignment="1">
      <alignment vertical="top" wrapText="1"/>
    </xf>
    <xf numFmtId="14" fontId="3" fillId="2" borderId="2" xfId="0" applyNumberFormat="1" applyFont="1" applyFill="1" applyBorder="1" applyAlignment="1">
      <alignment horizontal="center" vertical="top"/>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5" fillId="0" borderId="0" xfId="3" applyFont="1" applyFill="1" applyBorder="1" applyAlignment="1">
      <alignment horizontal="center" vertical="center" wrapText="1"/>
    </xf>
    <xf numFmtId="0" fontId="5" fillId="2" borderId="0" xfId="3" applyFont="1" applyFill="1" applyBorder="1" applyAlignment="1">
      <alignment horizontal="center" vertical="center" wrapText="1"/>
    </xf>
    <xf numFmtId="0" fontId="5" fillId="2" borderId="0" xfId="3" applyFont="1" applyFill="1" applyBorder="1" applyAlignment="1">
      <alignment horizontal="center" vertical="center"/>
    </xf>
    <xf numFmtId="0" fontId="8" fillId="3" borderId="7" xfId="0" applyFont="1" applyFill="1" applyBorder="1" applyAlignment="1">
      <alignment horizontal="left" vertical="top"/>
    </xf>
    <xf numFmtId="0" fontId="8" fillId="3" borderId="11" xfId="0" applyFont="1" applyFill="1" applyBorder="1" applyAlignment="1">
      <alignment horizontal="left" vertical="top"/>
    </xf>
    <xf numFmtId="0" fontId="8" fillId="3" borderId="5" xfId="0" applyFont="1" applyFill="1" applyBorder="1" applyAlignment="1">
      <alignment horizontal="left" vertical="top"/>
    </xf>
    <xf numFmtId="0" fontId="8" fillId="3" borderId="6" xfId="0" applyFont="1" applyFill="1" applyBorder="1" applyAlignment="1">
      <alignment horizontal="left" vertical="top"/>
    </xf>
    <xf numFmtId="0" fontId="8" fillId="3" borderId="0" xfId="0" applyFont="1" applyFill="1" applyBorder="1" applyAlignment="1">
      <alignment horizontal="left" vertical="top"/>
    </xf>
    <xf numFmtId="0" fontId="8" fillId="3" borderId="8" xfId="0" applyFont="1" applyFill="1" applyBorder="1" applyAlignment="1">
      <alignment horizontal="left" vertical="top"/>
    </xf>
    <xf numFmtId="0" fontId="8" fillId="3" borderId="9" xfId="0" applyFont="1" applyFill="1" applyBorder="1" applyAlignment="1">
      <alignment horizontal="left" vertical="top"/>
    </xf>
    <xf numFmtId="0" fontId="8" fillId="3" borderId="12" xfId="0" applyFont="1" applyFill="1" applyBorder="1" applyAlignment="1">
      <alignment horizontal="left" vertical="top"/>
    </xf>
    <xf numFmtId="0" fontId="8" fillId="3" borderId="10" xfId="0" applyFont="1" applyFill="1" applyBorder="1" applyAlignment="1">
      <alignment horizontal="left" vertical="top"/>
    </xf>
    <xf numFmtId="164" fontId="3" fillId="2" borderId="1" xfId="2" applyNumberFormat="1" applyFont="1" applyFill="1" applyBorder="1" applyAlignment="1">
      <alignment vertical="top"/>
    </xf>
    <xf numFmtId="164" fontId="4" fillId="2" borderId="1" xfId="2" applyNumberFormat="1" applyFont="1" applyFill="1" applyBorder="1" applyAlignment="1">
      <alignment vertical="top"/>
    </xf>
    <xf numFmtId="0" fontId="4" fillId="2" borderId="3" xfId="0" applyFont="1" applyFill="1" applyBorder="1" applyAlignment="1">
      <alignment horizontal="center" vertical="top" wrapText="1"/>
    </xf>
    <xf numFmtId="0" fontId="3" fillId="2" borderId="2" xfId="0" applyFont="1" applyFill="1" applyBorder="1" applyAlignment="1">
      <alignment vertical="top" wrapText="1"/>
    </xf>
    <xf numFmtId="0" fontId="4" fillId="2" borderId="3" xfId="0" applyFont="1" applyFill="1" applyBorder="1" applyAlignment="1">
      <alignment vertical="top" wrapText="1"/>
    </xf>
    <xf numFmtId="0" fontId="4" fillId="2" borderId="3" xfId="0" applyFont="1" applyFill="1" applyBorder="1" applyAlignment="1">
      <alignment horizontal="center" vertical="top"/>
    </xf>
    <xf numFmtId="0" fontId="3" fillId="2" borderId="2" xfId="0" applyFont="1" applyFill="1" applyBorder="1" applyAlignment="1">
      <alignment vertical="top"/>
    </xf>
    <xf numFmtId="0" fontId="4" fillId="2" borderId="3" xfId="0" applyFont="1" applyFill="1" applyBorder="1" applyAlignment="1">
      <alignment vertical="top"/>
    </xf>
    <xf numFmtId="0" fontId="4" fillId="2" borderId="1" xfId="0" applyFont="1" applyFill="1" applyBorder="1" applyAlignment="1">
      <alignment horizontal="center" vertical="top"/>
    </xf>
    <xf numFmtId="164" fontId="3" fillId="2" borderId="2" xfId="2" applyNumberFormat="1" applyFont="1" applyFill="1" applyBorder="1" applyAlignment="1">
      <alignment vertical="top"/>
    </xf>
    <xf numFmtId="164" fontId="4" fillId="2" borderId="3" xfId="2" applyNumberFormat="1" applyFont="1" applyFill="1" applyBorder="1" applyAlignment="1">
      <alignment vertical="top"/>
    </xf>
    <xf numFmtId="0" fontId="4" fillId="2" borderId="3" xfId="0" applyFont="1" applyFill="1" applyBorder="1" applyAlignment="1">
      <alignment horizontal="center" vertical="center" wrapText="1"/>
    </xf>
    <xf numFmtId="0" fontId="3" fillId="2" borderId="4" xfId="0" applyFont="1" applyFill="1" applyBorder="1" applyAlignment="1">
      <alignment vertical="top" wrapText="1"/>
    </xf>
    <xf numFmtId="0" fontId="3" fillId="2" borderId="3" xfId="0" applyFont="1" applyFill="1" applyBorder="1" applyAlignment="1">
      <alignment vertical="top" wrapText="1"/>
    </xf>
    <xf numFmtId="0" fontId="3" fillId="2" borderId="1" xfId="0" applyFont="1" applyFill="1" applyBorder="1" applyAlignment="1">
      <alignment vertical="top"/>
    </xf>
    <xf numFmtId="14" fontId="3" fillId="2" borderId="1" xfId="0" applyNumberFormat="1" applyFont="1" applyFill="1" applyBorder="1" applyAlignment="1">
      <alignment horizontal="center" vertical="top"/>
    </xf>
    <xf numFmtId="0" fontId="5" fillId="2" borderId="2" xfId="0" applyFont="1" applyFill="1" applyBorder="1" applyAlignment="1">
      <alignmen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center"/>
    </xf>
    <xf numFmtId="0" fontId="3" fillId="2" borderId="1" xfId="0" applyFont="1" applyFill="1" applyBorder="1" applyAlignment="1">
      <alignment horizontal="justify" vertical="top" wrapText="1"/>
    </xf>
    <xf numFmtId="0" fontId="4" fillId="2" borderId="1" xfId="0" applyFont="1" applyFill="1" applyBorder="1" applyAlignment="1">
      <alignment horizontal="justify" vertical="top" wrapText="1"/>
    </xf>
    <xf numFmtId="0" fontId="3" fillId="4" borderId="1" xfId="0" applyFont="1" applyFill="1" applyBorder="1" applyAlignment="1">
      <alignment horizontal="left" vertical="top"/>
    </xf>
    <xf numFmtId="0" fontId="3" fillId="2" borderId="2" xfId="0" applyFont="1" applyFill="1" applyBorder="1" applyAlignment="1">
      <alignment horizontal="left" vertical="top"/>
    </xf>
    <xf numFmtId="0" fontId="4" fillId="2" borderId="4" xfId="0" applyFont="1" applyFill="1" applyBorder="1" applyAlignment="1">
      <alignment horizontal="left" vertical="top"/>
    </xf>
    <xf numFmtId="0" fontId="4" fillId="2" borderId="3" xfId="0" applyFont="1" applyFill="1" applyBorder="1" applyAlignment="1">
      <alignment horizontal="left" vertical="top"/>
    </xf>
    <xf numFmtId="16" fontId="3" fillId="2" borderId="2" xfId="0" applyNumberFormat="1" applyFont="1" applyFill="1" applyBorder="1" applyAlignment="1">
      <alignment horizontal="left" vertical="top"/>
    </xf>
    <xf numFmtId="0" fontId="0" fillId="2" borderId="4" xfId="0" applyFill="1" applyBorder="1" applyAlignment="1">
      <alignment horizontal="left" vertical="top"/>
    </xf>
    <xf numFmtId="0" fontId="0" fillId="2" borderId="3" xfId="0" applyFill="1" applyBorder="1" applyAlignment="1">
      <alignment horizontal="left" vertical="top"/>
    </xf>
    <xf numFmtId="0" fontId="5" fillId="3" borderId="1" xfId="0" applyFont="1" applyFill="1" applyBorder="1" applyAlignment="1">
      <alignment horizontal="justify" vertical="center" wrapText="1"/>
    </xf>
    <xf numFmtId="0" fontId="5" fillId="3" borderId="1" xfId="0" applyFont="1" applyFill="1" applyBorder="1" applyAlignment="1"/>
    <xf numFmtId="0" fontId="5" fillId="3" borderId="1" xfId="0" applyFont="1" applyFill="1" applyBorder="1" applyAlignment="1">
      <alignment wrapText="1"/>
    </xf>
    <xf numFmtId="16" fontId="3" fillId="2" borderId="1" xfId="0" applyNumberFormat="1" applyFont="1" applyFill="1" applyBorder="1" applyAlignment="1">
      <alignment horizontal="left" vertical="top" wrapText="1"/>
    </xf>
    <xf numFmtId="0" fontId="3" fillId="2" borderId="4" xfId="0" applyFont="1" applyFill="1" applyBorder="1" applyAlignment="1">
      <alignment horizontal="left" vertical="top"/>
    </xf>
    <xf numFmtId="0" fontId="3" fillId="2" borderId="3" xfId="0" applyFont="1" applyFill="1" applyBorder="1" applyAlignment="1">
      <alignment horizontal="left" vertical="top"/>
    </xf>
    <xf numFmtId="164" fontId="3" fillId="2" borderId="2" xfId="2" applyNumberFormat="1" applyFont="1" applyFill="1" applyBorder="1" applyAlignment="1">
      <alignment vertical="top" wrapText="1"/>
    </xf>
    <xf numFmtId="164" fontId="3" fillId="2" borderId="3" xfId="2" applyNumberFormat="1" applyFont="1" applyFill="1" applyBorder="1" applyAlignment="1">
      <alignment vertical="top" wrapText="1"/>
    </xf>
    <xf numFmtId="0" fontId="3" fillId="2" borderId="3" xfId="0" applyFont="1" applyFill="1" applyBorder="1" applyAlignment="1">
      <alignment vertical="top"/>
    </xf>
    <xf numFmtId="0" fontId="4" fillId="2" borderId="2"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14" fontId="3" fillId="2" borderId="4" xfId="0" applyNumberFormat="1" applyFont="1" applyFill="1" applyBorder="1" applyAlignment="1">
      <alignment horizontal="center" vertical="top"/>
    </xf>
    <xf numFmtId="14" fontId="3" fillId="2" borderId="3" xfId="0" applyNumberFormat="1" applyFont="1" applyFill="1" applyBorder="1" applyAlignment="1">
      <alignment horizontal="center" vertical="top"/>
    </xf>
    <xf numFmtId="0" fontId="3" fillId="2" borderId="4" xfId="0" applyFont="1" applyFill="1" applyBorder="1" applyAlignment="1">
      <alignment vertical="top"/>
    </xf>
    <xf numFmtId="0" fontId="3" fillId="2" borderId="1" xfId="1" applyFont="1" applyFill="1" applyBorder="1" applyAlignment="1">
      <alignment vertical="top" wrapText="1"/>
    </xf>
    <xf numFmtId="0" fontId="4" fillId="2" borderId="4" xfId="0" applyFont="1" applyFill="1" applyBorder="1" applyAlignment="1">
      <alignment horizontal="center" vertical="top"/>
    </xf>
    <xf numFmtId="164" fontId="3" fillId="2" borderId="2" xfId="2" applyNumberFormat="1" applyFont="1" applyFill="1" applyBorder="1" applyAlignment="1">
      <alignment horizontal="center" vertical="top"/>
    </xf>
    <xf numFmtId="164" fontId="3" fillId="2" borderId="3" xfId="2" applyNumberFormat="1" applyFont="1" applyFill="1" applyBorder="1" applyAlignment="1">
      <alignment horizontal="center" vertical="top"/>
    </xf>
    <xf numFmtId="164" fontId="3" fillId="2" borderId="4" xfId="2" applyNumberFormat="1" applyFont="1" applyFill="1" applyBorder="1" applyAlignment="1">
      <alignment vertical="top"/>
    </xf>
    <xf numFmtId="164" fontId="3" fillId="2" borderId="3" xfId="2" applyNumberFormat="1" applyFont="1" applyFill="1" applyBorder="1" applyAlignment="1">
      <alignment vertical="top"/>
    </xf>
    <xf numFmtId="164" fontId="3" fillId="2" borderId="4" xfId="2" applyNumberFormat="1" applyFont="1" applyFill="1" applyBorder="1" applyAlignment="1">
      <alignment horizontal="center" vertical="top"/>
    </xf>
    <xf numFmtId="0" fontId="5" fillId="2" borderId="1" xfId="0" applyFont="1" applyFill="1" applyBorder="1" applyAlignment="1">
      <alignment horizontal="justify" vertical="top" wrapText="1"/>
    </xf>
    <xf numFmtId="0" fontId="5" fillId="2" borderId="1" xfId="0" applyFont="1" applyFill="1" applyBorder="1" applyAlignment="1">
      <alignment vertical="top" wrapText="1"/>
    </xf>
    <xf numFmtId="0" fontId="4" fillId="2" borderId="1" xfId="0" applyFont="1" applyFill="1" applyBorder="1" applyAlignment="1">
      <alignment vertical="top" wrapText="1"/>
    </xf>
    <xf numFmtId="0" fontId="4" fillId="2" borderId="4" xfId="0" applyFont="1" applyFill="1" applyBorder="1" applyAlignment="1">
      <alignment vertical="top" wrapText="1"/>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164" fontId="3" fillId="2" borderId="1" xfId="2" applyNumberFormat="1" applyFont="1" applyFill="1" applyBorder="1" applyAlignment="1">
      <alignment horizontal="center" vertical="top"/>
    </xf>
    <xf numFmtId="164" fontId="3" fillId="2" borderId="2" xfId="2" applyNumberFormat="1" applyFont="1" applyFill="1" applyBorder="1" applyAlignment="1">
      <alignment horizontal="center" vertical="top" wrapText="1"/>
    </xf>
    <xf numFmtId="164" fontId="3" fillId="2" borderId="3" xfId="2" applyNumberFormat="1" applyFont="1" applyFill="1" applyBorder="1" applyAlignment="1">
      <alignment horizontal="center" vertical="top" wrapText="1"/>
    </xf>
    <xf numFmtId="0" fontId="14" fillId="2" borderId="1" xfId="0" applyFont="1" applyFill="1" applyBorder="1" applyAlignment="1">
      <alignment horizontal="center" vertical="top" wrapText="1"/>
    </xf>
    <xf numFmtId="168" fontId="0" fillId="2" borderId="0" xfId="0" applyNumberFormat="1" applyFill="1"/>
  </cellXfs>
  <cellStyles count="4">
    <cellStyle name="Гиперссылка" xfId="1" builtinId="8"/>
    <cellStyle name="Обычный" xfId="0" builtinId="0"/>
    <cellStyle name="Обычный 2" xfId="3"/>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consultantplus://offline/ref=4D5A3643E40CC6DD2B6EFE298F2ACDA9F785B454396F5C7E29B0682957A23C10EC1680831A3B3B43529CDA5B276803K"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47"/>
  <sheetViews>
    <sheetView tabSelected="1" zoomScale="60" zoomScaleNormal="60" workbookViewId="0">
      <selection activeCell="L11" sqref="L11"/>
    </sheetView>
  </sheetViews>
  <sheetFormatPr defaultColWidth="9.140625" defaultRowHeight="15" outlineLevelRow="1" x14ac:dyDescent="0.25"/>
  <cols>
    <col min="1" max="1" width="10" style="1" customWidth="1"/>
    <col min="2" max="2" width="55.42578125" style="5" customWidth="1"/>
    <col min="3" max="3" width="15.7109375" style="6" customWidth="1"/>
    <col min="4" max="4" width="55.5703125" style="5" customWidth="1"/>
    <col min="5" max="5" width="16" style="6" customWidth="1"/>
    <col min="6" max="6" width="66" style="5" customWidth="1"/>
    <col min="7" max="7" width="9.5703125" style="18" customWidth="1"/>
    <col min="8" max="8" width="20.5703125" style="19" customWidth="1"/>
    <col min="9" max="9" width="19.140625" style="19" customWidth="1"/>
    <col min="10" max="10" width="16.7109375" style="2" customWidth="1"/>
    <col min="11" max="11" width="16.5703125" style="2" customWidth="1"/>
    <col min="12" max="12" width="14" style="2" bestFit="1" customWidth="1"/>
    <col min="13" max="13" width="13.85546875" style="2" customWidth="1"/>
    <col min="14" max="16384" width="9.140625" style="2"/>
  </cols>
  <sheetData>
    <row r="1" spans="1:13" ht="56.25" customHeight="1" x14ac:dyDescent="0.25">
      <c r="A1" s="116" t="s">
        <v>276</v>
      </c>
      <c r="B1" s="116"/>
      <c r="C1" s="116"/>
      <c r="D1" s="116"/>
      <c r="E1" s="116"/>
      <c r="F1" s="116"/>
      <c r="G1" s="116"/>
      <c r="H1" s="116"/>
      <c r="I1" s="116"/>
    </row>
    <row r="2" spans="1:13" ht="41.25" customHeight="1" x14ac:dyDescent="0.25">
      <c r="A2" s="117" t="s">
        <v>279</v>
      </c>
      <c r="B2" s="117"/>
      <c r="C2" s="117"/>
      <c r="D2" s="117"/>
      <c r="E2" s="117"/>
      <c r="F2" s="117"/>
      <c r="G2" s="117"/>
      <c r="H2" s="117"/>
      <c r="I2" s="117"/>
    </row>
    <row r="3" spans="1:13" ht="15.75" customHeight="1" x14ac:dyDescent="0.25">
      <c r="A3" s="118" t="s">
        <v>277</v>
      </c>
      <c r="B3" s="118"/>
      <c r="C3" s="118"/>
      <c r="D3" s="118"/>
      <c r="E3" s="118"/>
      <c r="F3" s="118"/>
      <c r="G3" s="118"/>
      <c r="H3" s="118"/>
      <c r="I3" s="118"/>
    </row>
    <row r="4" spans="1:13" ht="15.75" x14ac:dyDescent="0.25">
      <c r="A4" s="8"/>
      <c r="B4" s="9"/>
      <c r="C4" s="10"/>
      <c r="D4" s="10"/>
      <c r="E4" s="10"/>
      <c r="F4" s="10"/>
      <c r="G4" s="16"/>
      <c r="H4" s="17"/>
      <c r="I4" s="17"/>
    </row>
    <row r="5" spans="1:13" ht="43.5" customHeight="1" x14ac:dyDescent="0.25">
      <c r="A5" s="100" t="s">
        <v>0</v>
      </c>
      <c r="B5" s="145" t="s">
        <v>1</v>
      </c>
      <c r="C5" s="103" t="s">
        <v>2</v>
      </c>
      <c r="D5" s="145" t="s">
        <v>3</v>
      </c>
      <c r="E5" s="103" t="s">
        <v>4</v>
      </c>
      <c r="F5" s="103"/>
      <c r="G5" s="103" t="s">
        <v>5</v>
      </c>
      <c r="H5" s="103"/>
      <c r="I5" s="103"/>
    </row>
    <row r="6" spans="1:13" ht="63" x14ac:dyDescent="0.25">
      <c r="A6" s="100"/>
      <c r="B6" s="145"/>
      <c r="C6" s="103"/>
      <c r="D6" s="145"/>
      <c r="E6" s="32" t="s">
        <v>6</v>
      </c>
      <c r="F6" s="30" t="s">
        <v>7</v>
      </c>
      <c r="G6" s="32" t="s">
        <v>8</v>
      </c>
      <c r="H6" s="56" t="s">
        <v>9</v>
      </c>
      <c r="I6" s="56" t="s">
        <v>10</v>
      </c>
    </row>
    <row r="7" spans="1:13" ht="15.75" x14ac:dyDescent="0.25">
      <c r="A7" s="29">
        <v>1</v>
      </c>
      <c r="B7" s="30">
        <v>2</v>
      </c>
      <c r="C7" s="32">
        <v>3</v>
      </c>
      <c r="D7" s="30">
        <v>4</v>
      </c>
      <c r="E7" s="32">
        <v>5</v>
      </c>
      <c r="F7" s="30">
        <v>6</v>
      </c>
      <c r="G7" s="32">
        <v>7</v>
      </c>
      <c r="H7" s="30">
        <v>8</v>
      </c>
      <c r="I7" s="32">
        <v>9</v>
      </c>
    </row>
    <row r="8" spans="1:13" ht="15.75" x14ac:dyDescent="0.25">
      <c r="A8" s="156" t="s">
        <v>12</v>
      </c>
      <c r="B8" s="156"/>
      <c r="C8" s="156"/>
      <c r="D8" s="156"/>
      <c r="E8" s="156"/>
      <c r="F8" s="156"/>
      <c r="G8" s="156"/>
      <c r="H8" s="156"/>
      <c r="I8" s="156"/>
      <c r="J8" s="4"/>
      <c r="K8" s="4"/>
      <c r="L8" s="4"/>
      <c r="M8" s="4"/>
    </row>
    <row r="9" spans="1:13" ht="48.75" customHeight="1" x14ac:dyDescent="0.25">
      <c r="A9" s="70">
        <v>1</v>
      </c>
      <c r="B9" s="71" t="s">
        <v>177</v>
      </c>
      <c r="C9" s="72" t="s">
        <v>27</v>
      </c>
      <c r="D9" s="72" t="s">
        <v>27</v>
      </c>
      <c r="E9" s="72" t="s">
        <v>27</v>
      </c>
      <c r="F9" s="72" t="s">
        <v>27</v>
      </c>
      <c r="G9" s="72" t="s">
        <v>27</v>
      </c>
      <c r="H9" s="72" t="s">
        <v>27</v>
      </c>
      <c r="I9" s="72" t="s">
        <v>27</v>
      </c>
      <c r="J9" s="4"/>
      <c r="K9" s="4"/>
      <c r="L9" s="4"/>
    </row>
    <row r="10" spans="1:13" ht="23.25" customHeight="1" outlineLevel="1" x14ac:dyDescent="0.25">
      <c r="A10" s="100" t="s">
        <v>11</v>
      </c>
      <c r="B10" s="147" t="s">
        <v>178</v>
      </c>
      <c r="C10" s="103"/>
      <c r="D10" s="110" t="s">
        <v>22</v>
      </c>
      <c r="E10" s="145"/>
      <c r="F10" s="145"/>
      <c r="G10" s="30" t="s">
        <v>16</v>
      </c>
      <c r="H10" s="57">
        <f>H11+H12</f>
        <v>260030.1</v>
      </c>
      <c r="I10" s="57">
        <f>I11+I12</f>
        <v>187887.5</v>
      </c>
      <c r="J10" s="4"/>
      <c r="K10" s="4"/>
    </row>
    <row r="11" spans="1:13" ht="36" customHeight="1" outlineLevel="1" x14ac:dyDescent="0.25">
      <c r="A11" s="100"/>
      <c r="B11" s="147"/>
      <c r="C11" s="103"/>
      <c r="D11" s="110"/>
      <c r="E11" s="145"/>
      <c r="F11" s="110"/>
      <c r="G11" s="30" t="s">
        <v>18</v>
      </c>
      <c r="H11" s="57">
        <v>141.6</v>
      </c>
      <c r="I11" s="57">
        <v>106.2</v>
      </c>
      <c r="J11" s="4"/>
      <c r="K11" s="4"/>
    </row>
    <row r="12" spans="1:13" ht="24.75" customHeight="1" outlineLevel="1" x14ac:dyDescent="0.25">
      <c r="A12" s="100"/>
      <c r="B12" s="147"/>
      <c r="C12" s="103"/>
      <c r="D12" s="110"/>
      <c r="E12" s="145"/>
      <c r="F12" s="110"/>
      <c r="G12" s="30" t="s">
        <v>19</v>
      </c>
      <c r="H12" s="57">
        <v>259888.5</v>
      </c>
      <c r="I12" s="57">
        <v>187781.3</v>
      </c>
      <c r="J12" s="4"/>
      <c r="K12" s="4"/>
    </row>
    <row r="13" spans="1:13" ht="137.25" customHeight="1" outlineLevel="1" x14ac:dyDescent="0.25">
      <c r="A13" s="159"/>
      <c r="B13" s="107" t="s">
        <v>179</v>
      </c>
      <c r="C13" s="145" t="s">
        <v>81</v>
      </c>
      <c r="D13" s="110" t="s">
        <v>23</v>
      </c>
      <c r="E13" s="104" t="s">
        <v>58</v>
      </c>
      <c r="F13" s="25" t="s">
        <v>365</v>
      </c>
      <c r="G13" s="104"/>
      <c r="H13" s="162"/>
      <c r="I13" s="162"/>
    </row>
    <row r="14" spans="1:13" ht="95.25" customHeight="1" outlineLevel="1" x14ac:dyDescent="0.25">
      <c r="A14" s="100"/>
      <c r="B14" s="108"/>
      <c r="C14" s="145"/>
      <c r="D14" s="110"/>
      <c r="E14" s="106"/>
      <c r="F14" s="26"/>
      <c r="G14" s="106"/>
      <c r="H14" s="163"/>
      <c r="I14" s="163"/>
    </row>
    <row r="15" spans="1:13" ht="26.25" customHeight="1" outlineLevel="1" x14ac:dyDescent="0.25">
      <c r="A15" s="100" t="s">
        <v>88</v>
      </c>
      <c r="B15" s="110" t="s">
        <v>180</v>
      </c>
      <c r="C15" s="93"/>
      <c r="D15" s="110" t="s">
        <v>22</v>
      </c>
      <c r="E15" s="145"/>
      <c r="F15" s="110"/>
      <c r="G15" s="30" t="s">
        <v>16</v>
      </c>
      <c r="H15" s="57">
        <f>SUM(H16:H17)</f>
        <v>11159.8</v>
      </c>
      <c r="I15" s="57">
        <f>SUM(I16:I17)</f>
        <v>4050</v>
      </c>
      <c r="J15" s="4"/>
    </row>
    <row r="16" spans="1:13" ht="24.75" customHeight="1" outlineLevel="1" x14ac:dyDescent="0.25">
      <c r="A16" s="100"/>
      <c r="B16" s="110"/>
      <c r="C16" s="94"/>
      <c r="D16" s="110"/>
      <c r="E16" s="145"/>
      <c r="F16" s="110"/>
      <c r="G16" s="30" t="s">
        <v>18</v>
      </c>
      <c r="H16" s="57">
        <v>5579.9</v>
      </c>
      <c r="I16" s="57">
        <v>2025</v>
      </c>
      <c r="J16" s="4"/>
    </row>
    <row r="17" spans="1:11" ht="22.5" customHeight="1" outlineLevel="1" x14ac:dyDescent="0.25">
      <c r="A17" s="100"/>
      <c r="B17" s="110"/>
      <c r="C17" s="95"/>
      <c r="D17" s="110"/>
      <c r="E17" s="145"/>
      <c r="F17" s="110"/>
      <c r="G17" s="30" t="s">
        <v>19</v>
      </c>
      <c r="H17" s="57">
        <v>5579.9</v>
      </c>
      <c r="I17" s="57">
        <v>2025</v>
      </c>
      <c r="J17" s="4"/>
    </row>
    <row r="18" spans="1:11" ht="120.75" customHeight="1" outlineLevel="1" x14ac:dyDescent="0.25">
      <c r="A18" s="29"/>
      <c r="B18" s="28" t="s">
        <v>181</v>
      </c>
      <c r="C18" s="11" t="s">
        <v>81</v>
      </c>
      <c r="D18" s="12" t="s">
        <v>24</v>
      </c>
      <c r="E18" s="30" t="s">
        <v>59</v>
      </c>
      <c r="F18" s="22" t="s">
        <v>366</v>
      </c>
      <c r="G18" s="30"/>
      <c r="H18" s="58"/>
      <c r="I18" s="58"/>
    </row>
    <row r="19" spans="1:11" ht="66.75" customHeight="1" x14ac:dyDescent="0.25">
      <c r="A19" s="73">
        <v>2</v>
      </c>
      <c r="B19" s="74" t="s">
        <v>182</v>
      </c>
      <c r="C19" s="72" t="s">
        <v>27</v>
      </c>
      <c r="D19" s="72" t="s">
        <v>27</v>
      </c>
      <c r="E19" s="72" t="s">
        <v>27</v>
      </c>
      <c r="F19" s="72" t="s">
        <v>27</v>
      </c>
      <c r="G19" s="72" t="s">
        <v>27</v>
      </c>
      <c r="H19" s="72" t="s">
        <v>27</v>
      </c>
      <c r="I19" s="72" t="s">
        <v>27</v>
      </c>
      <c r="J19" s="3"/>
      <c r="K19" s="3"/>
    </row>
    <row r="20" spans="1:11" ht="66.75" customHeight="1" outlineLevel="1" x14ac:dyDescent="0.25">
      <c r="A20" s="31" t="s">
        <v>89</v>
      </c>
      <c r="B20" s="22" t="s">
        <v>183</v>
      </c>
      <c r="C20" s="89"/>
      <c r="D20" s="87" t="s">
        <v>25</v>
      </c>
      <c r="E20" s="23" t="s">
        <v>20</v>
      </c>
      <c r="F20" s="24"/>
      <c r="G20" s="30" t="s">
        <v>18</v>
      </c>
      <c r="H20" s="59">
        <v>2156995</v>
      </c>
      <c r="I20" s="59">
        <v>1578250</v>
      </c>
    </row>
    <row r="21" spans="1:11" outlineLevel="1" x14ac:dyDescent="0.25">
      <c r="A21" s="109"/>
      <c r="B21" s="107" t="s">
        <v>184</v>
      </c>
      <c r="C21" s="104" t="s">
        <v>77</v>
      </c>
      <c r="D21" s="131" t="s">
        <v>25</v>
      </c>
      <c r="E21" s="111">
        <v>44196</v>
      </c>
      <c r="F21" s="134"/>
      <c r="G21" s="102"/>
      <c r="H21" s="128"/>
      <c r="I21" s="128"/>
    </row>
    <row r="22" spans="1:11" ht="84" customHeight="1" outlineLevel="1" x14ac:dyDescent="0.25">
      <c r="A22" s="109"/>
      <c r="B22" s="108"/>
      <c r="C22" s="106"/>
      <c r="D22" s="164"/>
      <c r="E22" s="133"/>
      <c r="F22" s="135"/>
      <c r="G22" s="136"/>
      <c r="H22" s="129"/>
      <c r="I22" s="129"/>
    </row>
    <row r="23" spans="1:11" outlineLevel="1" x14ac:dyDescent="0.25">
      <c r="A23" s="109"/>
      <c r="B23" s="131" t="s">
        <v>185</v>
      </c>
      <c r="C23" s="104" t="s">
        <v>77</v>
      </c>
      <c r="D23" s="131" t="s">
        <v>25</v>
      </c>
      <c r="E23" s="111">
        <v>44196</v>
      </c>
      <c r="F23" s="134"/>
      <c r="G23" s="102"/>
      <c r="H23" s="128"/>
      <c r="I23" s="128"/>
    </row>
    <row r="24" spans="1:11" ht="76.5" customHeight="1" outlineLevel="1" x14ac:dyDescent="0.25">
      <c r="A24" s="109"/>
      <c r="B24" s="132"/>
      <c r="C24" s="106"/>
      <c r="D24" s="132"/>
      <c r="E24" s="133"/>
      <c r="F24" s="135"/>
      <c r="G24" s="136"/>
      <c r="H24" s="129"/>
      <c r="I24" s="129"/>
    </row>
    <row r="25" spans="1:11" ht="19.5" customHeight="1" outlineLevel="1" x14ac:dyDescent="0.25">
      <c r="A25" s="109" t="s">
        <v>90</v>
      </c>
      <c r="B25" s="110" t="s">
        <v>186</v>
      </c>
      <c r="C25" s="146"/>
      <c r="D25" s="110" t="s">
        <v>22</v>
      </c>
      <c r="E25" s="102"/>
      <c r="F25" s="142"/>
      <c r="G25" s="102"/>
      <c r="H25" s="142"/>
      <c r="I25" s="142"/>
    </row>
    <row r="26" spans="1:11" ht="15.75" customHeight="1" outlineLevel="1" x14ac:dyDescent="0.25">
      <c r="A26" s="109"/>
      <c r="B26" s="110"/>
      <c r="C26" s="146"/>
      <c r="D26" s="110"/>
      <c r="E26" s="102"/>
      <c r="F26" s="142"/>
      <c r="G26" s="102"/>
      <c r="H26" s="142"/>
      <c r="I26" s="142"/>
    </row>
    <row r="27" spans="1:11" ht="15.75" customHeight="1" outlineLevel="1" x14ac:dyDescent="0.25">
      <c r="A27" s="109"/>
      <c r="B27" s="110"/>
      <c r="C27" s="146"/>
      <c r="D27" s="110"/>
      <c r="E27" s="102"/>
      <c r="F27" s="142"/>
      <c r="G27" s="102"/>
      <c r="H27" s="142"/>
      <c r="I27" s="142"/>
    </row>
    <row r="28" spans="1:11" ht="16.5" customHeight="1" outlineLevel="1" x14ac:dyDescent="0.25">
      <c r="A28" s="109"/>
      <c r="B28" s="110"/>
      <c r="C28" s="146"/>
      <c r="D28" s="110"/>
      <c r="E28" s="102"/>
      <c r="F28" s="142"/>
      <c r="G28" s="102"/>
      <c r="H28" s="142"/>
      <c r="I28" s="142"/>
    </row>
    <row r="29" spans="1:11" ht="29.25" customHeight="1" outlineLevel="1" x14ac:dyDescent="0.25">
      <c r="A29" s="109"/>
      <c r="B29" s="110"/>
      <c r="C29" s="146"/>
      <c r="D29" s="110"/>
      <c r="E29" s="102"/>
      <c r="F29" s="142"/>
      <c r="G29" s="102"/>
      <c r="H29" s="142"/>
      <c r="I29" s="142"/>
    </row>
    <row r="30" spans="1:11" ht="11.25" customHeight="1" outlineLevel="1" x14ac:dyDescent="0.25">
      <c r="A30" s="109"/>
      <c r="B30" s="131" t="s">
        <v>187</v>
      </c>
      <c r="C30" s="104" t="s">
        <v>81</v>
      </c>
      <c r="D30" s="110" t="s">
        <v>26</v>
      </c>
      <c r="E30" s="145" t="s">
        <v>60</v>
      </c>
      <c r="F30" s="131" t="s">
        <v>408</v>
      </c>
      <c r="G30" s="102"/>
      <c r="H30" s="128"/>
      <c r="I30" s="128"/>
    </row>
    <row r="31" spans="1:11" ht="122.25" customHeight="1" outlineLevel="1" x14ac:dyDescent="0.25">
      <c r="A31" s="109"/>
      <c r="B31" s="132"/>
      <c r="C31" s="106"/>
      <c r="D31" s="110"/>
      <c r="E31" s="145"/>
      <c r="F31" s="135"/>
      <c r="G31" s="136"/>
      <c r="H31" s="129"/>
      <c r="I31" s="129"/>
    </row>
    <row r="32" spans="1:11" ht="114" customHeight="1" x14ac:dyDescent="0.25">
      <c r="A32" s="73">
        <v>3</v>
      </c>
      <c r="B32" s="74" t="s">
        <v>188</v>
      </c>
      <c r="C32" s="72" t="s">
        <v>27</v>
      </c>
      <c r="D32" s="72" t="s">
        <v>27</v>
      </c>
      <c r="E32" s="72" t="s">
        <v>27</v>
      </c>
      <c r="F32" s="72" t="s">
        <v>27</v>
      </c>
      <c r="G32" s="72" t="s">
        <v>27</v>
      </c>
      <c r="H32" s="72" t="s">
        <v>27</v>
      </c>
      <c r="I32" s="72" t="s">
        <v>27</v>
      </c>
      <c r="J32" s="3"/>
      <c r="K32" s="3"/>
    </row>
    <row r="33" spans="1:13" outlineLevel="1" x14ac:dyDescent="0.25">
      <c r="A33" s="109" t="s">
        <v>91</v>
      </c>
      <c r="B33" s="110" t="s">
        <v>189</v>
      </c>
      <c r="C33" s="146"/>
      <c r="D33" s="90" t="s">
        <v>28</v>
      </c>
      <c r="E33" s="102"/>
      <c r="F33" s="142"/>
      <c r="G33" s="102"/>
      <c r="H33" s="142"/>
      <c r="I33" s="142"/>
    </row>
    <row r="34" spans="1:13" ht="25.5" customHeight="1" outlineLevel="1" x14ac:dyDescent="0.25">
      <c r="A34" s="109"/>
      <c r="B34" s="110"/>
      <c r="C34" s="146"/>
      <c r="D34" s="91"/>
      <c r="E34" s="102"/>
      <c r="F34" s="142"/>
      <c r="G34" s="102"/>
      <c r="H34" s="142"/>
      <c r="I34" s="142"/>
    </row>
    <row r="35" spans="1:13" ht="35.25" customHeight="1" outlineLevel="1" x14ac:dyDescent="0.25">
      <c r="A35" s="109"/>
      <c r="B35" s="110"/>
      <c r="C35" s="146"/>
      <c r="D35" s="91"/>
      <c r="E35" s="102"/>
      <c r="F35" s="142"/>
      <c r="G35" s="102"/>
      <c r="H35" s="142"/>
      <c r="I35" s="142"/>
    </row>
    <row r="36" spans="1:13" ht="31.5" customHeight="1" outlineLevel="1" x14ac:dyDescent="0.25">
      <c r="A36" s="109"/>
      <c r="B36" s="110"/>
      <c r="C36" s="146"/>
      <c r="D36" s="91"/>
      <c r="E36" s="102"/>
      <c r="F36" s="142"/>
      <c r="G36" s="102"/>
      <c r="H36" s="142"/>
      <c r="I36" s="142"/>
    </row>
    <row r="37" spans="1:13" ht="27.75" customHeight="1" outlineLevel="1" x14ac:dyDescent="0.25">
      <c r="A37" s="109"/>
      <c r="B37" s="110"/>
      <c r="C37" s="146"/>
      <c r="D37" s="92"/>
      <c r="E37" s="102"/>
      <c r="F37" s="142"/>
      <c r="G37" s="102"/>
      <c r="H37" s="142"/>
      <c r="I37" s="142"/>
    </row>
    <row r="38" spans="1:13" outlineLevel="1" x14ac:dyDescent="0.25">
      <c r="A38" s="109"/>
      <c r="B38" s="131" t="s">
        <v>190</v>
      </c>
      <c r="C38" s="93" t="s">
        <v>78</v>
      </c>
      <c r="D38" s="131" t="s">
        <v>28</v>
      </c>
      <c r="E38" s="104" t="s">
        <v>61</v>
      </c>
      <c r="F38" s="131" t="s">
        <v>409</v>
      </c>
      <c r="G38" s="102"/>
      <c r="H38" s="128"/>
      <c r="I38" s="128"/>
    </row>
    <row r="39" spans="1:13" ht="139.5" customHeight="1" outlineLevel="1" x14ac:dyDescent="0.25">
      <c r="A39" s="109"/>
      <c r="B39" s="132"/>
      <c r="C39" s="139"/>
      <c r="D39" s="132"/>
      <c r="E39" s="130"/>
      <c r="F39" s="132"/>
      <c r="G39" s="136"/>
      <c r="H39" s="129"/>
      <c r="I39" s="129"/>
    </row>
    <row r="40" spans="1:13" outlineLevel="1" x14ac:dyDescent="0.25">
      <c r="A40" s="109"/>
      <c r="B40" s="131" t="s">
        <v>191</v>
      </c>
      <c r="C40" s="93" t="s">
        <v>81</v>
      </c>
      <c r="D40" s="131" t="s">
        <v>28</v>
      </c>
      <c r="E40" s="104" t="s">
        <v>62</v>
      </c>
      <c r="F40" s="131" t="s">
        <v>415</v>
      </c>
      <c r="G40" s="102"/>
      <c r="H40" s="128"/>
      <c r="I40" s="128"/>
    </row>
    <row r="41" spans="1:13" ht="365.25" customHeight="1" outlineLevel="1" x14ac:dyDescent="0.25">
      <c r="A41" s="109"/>
      <c r="B41" s="132"/>
      <c r="C41" s="139"/>
      <c r="D41" s="132"/>
      <c r="E41" s="130"/>
      <c r="F41" s="132"/>
      <c r="G41" s="136"/>
      <c r="H41" s="129"/>
      <c r="I41" s="129"/>
    </row>
    <row r="42" spans="1:13" ht="70.5" customHeight="1" outlineLevel="1" x14ac:dyDescent="0.25">
      <c r="A42" s="31" t="s">
        <v>92</v>
      </c>
      <c r="B42" s="25" t="s">
        <v>192</v>
      </c>
      <c r="C42" s="27"/>
      <c r="D42" s="22" t="s">
        <v>22</v>
      </c>
      <c r="E42" s="23"/>
      <c r="F42" s="24"/>
      <c r="G42" s="30" t="s">
        <v>18</v>
      </c>
      <c r="H42" s="59">
        <v>98141.6</v>
      </c>
      <c r="I42" s="59">
        <v>27000</v>
      </c>
    </row>
    <row r="43" spans="1:13" outlineLevel="1" x14ac:dyDescent="0.25">
      <c r="A43" s="109"/>
      <c r="B43" s="131" t="s">
        <v>193</v>
      </c>
      <c r="C43" s="93" t="s">
        <v>79</v>
      </c>
      <c r="D43" s="131" t="s">
        <v>22</v>
      </c>
      <c r="E43" s="111">
        <v>44196</v>
      </c>
      <c r="F43" s="134"/>
      <c r="G43" s="102"/>
      <c r="H43" s="128"/>
      <c r="I43" s="128"/>
    </row>
    <row r="44" spans="1:13" ht="75" customHeight="1" outlineLevel="1" x14ac:dyDescent="0.25">
      <c r="A44" s="109"/>
      <c r="B44" s="132"/>
      <c r="C44" s="139"/>
      <c r="D44" s="132"/>
      <c r="E44" s="133"/>
      <c r="F44" s="135"/>
      <c r="G44" s="136"/>
      <c r="H44" s="129"/>
      <c r="I44" s="129"/>
    </row>
    <row r="45" spans="1:13" ht="114.75" customHeight="1" x14ac:dyDescent="0.25">
      <c r="A45" s="73" t="s">
        <v>93</v>
      </c>
      <c r="B45" s="74" t="s">
        <v>194</v>
      </c>
      <c r="C45" s="72" t="s">
        <v>27</v>
      </c>
      <c r="D45" s="72" t="s">
        <v>27</v>
      </c>
      <c r="E45" s="72" t="s">
        <v>27</v>
      </c>
      <c r="F45" s="72" t="s">
        <v>27</v>
      </c>
      <c r="G45" s="72" t="s">
        <v>27</v>
      </c>
      <c r="H45" s="72" t="s">
        <v>27</v>
      </c>
      <c r="I45" s="72" t="s">
        <v>27</v>
      </c>
      <c r="J45" s="3"/>
      <c r="K45" s="3"/>
      <c r="L45" s="4"/>
      <c r="M45" s="3"/>
    </row>
    <row r="46" spans="1:13" ht="21" customHeight="1" outlineLevel="1" x14ac:dyDescent="0.25">
      <c r="A46" s="109" t="s">
        <v>94</v>
      </c>
      <c r="B46" s="110" t="s">
        <v>195</v>
      </c>
      <c r="C46" s="146"/>
      <c r="D46" s="110" t="s">
        <v>29</v>
      </c>
      <c r="E46" s="102"/>
      <c r="F46" s="142"/>
      <c r="G46" s="50" t="s">
        <v>16</v>
      </c>
      <c r="H46" s="57">
        <f>SUM(H47:H49)</f>
        <v>218915.69999999998</v>
      </c>
      <c r="I46" s="57">
        <f>SUM(I47:I49)</f>
        <v>150977.19999999998</v>
      </c>
      <c r="J46" s="4"/>
      <c r="K46" s="4"/>
    </row>
    <row r="47" spans="1:13" ht="20.25" customHeight="1" outlineLevel="1" x14ac:dyDescent="0.25">
      <c r="A47" s="109"/>
      <c r="B47" s="110"/>
      <c r="C47" s="146"/>
      <c r="D47" s="110"/>
      <c r="E47" s="102"/>
      <c r="F47" s="142"/>
      <c r="G47" s="50" t="s">
        <v>17</v>
      </c>
      <c r="H47" s="57">
        <v>200848.9</v>
      </c>
      <c r="I47" s="57">
        <v>137223</v>
      </c>
      <c r="J47" s="4"/>
      <c r="K47" s="4"/>
    </row>
    <row r="48" spans="1:13" ht="21" customHeight="1" outlineLevel="1" x14ac:dyDescent="0.25">
      <c r="A48" s="109"/>
      <c r="B48" s="110"/>
      <c r="C48" s="146"/>
      <c r="D48" s="110"/>
      <c r="E48" s="102"/>
      <c r="F48" s="142"/>
      <c r="G48" s="50" t="s">
        <v>18</v>
      </c>
      <c r="H48" s="57">
        <v>10571</v>
      </c>
      <c r="I48" s="57">
        <v>7222.3</v>
      </c>
      <c r="J48" s="4"/>
      <c r="K48" s="4"/>
    </row>
    <row r="49" spans="1:11" ht="15.75" customHeight="1" outlineLevel="1" x14ac:dyDescent="0.25">
      <c r="A49" s="109"/>
      <c r="B49" s="110"/>
      <c r="C49" s="146"/>
      <c r="D49" s="110"/>
      <c r="E49" s="102"/>
      <c r="F49" s="142"/>
      <c r="G49" s="50" t="s">
        <v>19</v>
      </c>
      <c r="H49" s="57">
        <v>7495.8</v>
      </c>
      <c r="I49" s="57">
        <v>6531.9</v>
      </c>
      <c r="J49" s="4"/>
      <c r="K49" s="4"/>
    </row>
    <row r="50" spans="1:11" outlineLevel="1" x14ac:dyDescent="0.25">
      <c r="A50" s="109"/>
      <c r="B50" s="131" t="s">
        <v>196</v>
      </c>
      <c r="C50" s="104" t="s">
        <v>80</v>
      </c>
      <c r="D50" s="131" t="s">
        <v>30</v>
      </c>
      <c r="E50" s="111">
        <v>44104</v>
      </c>
      <c r="F50" s="131" t="s">
        <v>367</v>
      </c>
      <c r="G50" s="102"/>
      <c r="H50" s="128"/>
      <c r="I50" s="128"/>
    </row>
    <row r="51" spans="1:11" ht="108.75" customHeight="1" outlineLevel="1" x14ac:dyDescent="0.25">
      <c r="A51" s="109"/>
      <c r="B51" s="132"/>
      <c r="C51" s="130"/>
      <c r="D51" s="132"/>
      <c r="E51" s="133"/>
      <c r="F51" s="132"/>
      <c r="G51" s="136"/>
      <c r="H51" s="129"/>
      <c r="I51" s="129"/>
    </row>
    <row r="52" spans="1:11" outlineLevel="1" x14ac:dyDescent="0.25">
      <c r="A52" s="109"/>
      <c r="B52" s="131" t="s">
        <v>197</v>
      </c>
      <c r="C52" s="104" t="s">
        <v>79</v>
      </c>
      <c r="D52" s="131" t="s">
        <v>30</v>
      </c>
      <c r="E52" s="111">
        <v>44196</v>
      </c>
      <c r="F52" s="134"/>
      <c r="G52" s="102"/>
      <c r="H52" s="128"/>
      <c r="I52" s="128"/>
    </row>
    <row r="53" spans="1:11" ht="58.5" customHeight="1" outlineLevel="1" x14ac:dyDescent="0.25">
      <c r="A53" s="109"/>
      <c r="B53" s="132"/>
      <c r="C53" s="130"/>
      <c r="D53" s="132"/>
      <c r="E53" s="133"/>
      <c r="F53" s="135"/>
      <c r="G53" s="136"/>
      <c r="H53" s="129"/>
      <c r="I53" s="129"/>
    </row>
    <row r="54" spans="1:11" ht="52.5" customHeight="1" outlineLevel="1" x14ac:dyDescent="0.25">
      <c r="A54" s="41" t="s">
        <v>95</v>
      </c>
      <c r="B54" s="42" t="s">
        <v>198</v>
      </c>
      <c r="C54" s="89"/>
      <c r="D54" s="42" t="s">
        <v>29</v>
      </c>
      <c r="E54" s="39"/>
      <c r="F54" s="48"/>
      <c r="G54" s="50" t="s">
        <v>19</v>
      </c>
      <c r="H54" s="57">
        <v>4281.5</v>
      </c>
      <c r="I54" s="57">
        <v>3381.4</v>
      </c>
    </row>
    <row r="55" spans="1:11" outlineLevel="1" x14ac:dyDescent="0.25">
      <c r="A55" s="109"/>
      <c r="B55" s="131" t="s">
        <v>199</v>
      </c>
      <c r="C55" s="104" t="s">
        <v>417</v>
      </c>
      <c r="D55" s="131" t="s">
        <v>30</v>
      </c>
      <c r="E55" s="143">
        <v>43891</v>
      </c>
      <c r="F55" s="131" t="s">
        <v>368</v>
      </c>
      <c r="G55" s="102"/>
      <c r="H55" s="128"/>
      <c r="I55" s="128"/>
    </row>
    <row r="56" spans="1:11" ht="70.5" customHeight="1" outlineLevel="1" x14ac:dyDescent="0.25">
      <c r="A56" s="109"/>
      <c r="B56" s="132"/>
      <c r="C56" s="106"/>
      <c r="D56" s="141"/>
      <c r="E56" s="102"/>
      <c r="F56" s="141"/>
      <c r="G56" s="136"/>
      <c r="H56" s="129"/>
      <c r="I56" s="129"/>
    </row>
    <row r="57" spans="1:11" outlineLevel="1" x14ac:dyDescent="0.25">
      <c r="A57" s="109"/>
      <c r="B57" s="131" t="s">
        <v>200</v>
      </c>
      <c r="C57" s="93" t="s">
        <v>417</v>
      </c>
      <c r="D57" s="110" t="s">
        <v>30</v>
      </c>
      <c r="E57" s="143">
        <v>43952</v>
      </c>
      <c r="F57" s="110" t="s">
        <v>369</v>
      </c>
      <c r="G57" s="102"/>
      <c r="H57" s="128"/>
      <c r="I57" s="128"/>
    </row>
    <row r="58" spans="1:11" ht="54" customHeight="1" outlineLevel="1" x14ac:dyDescent="0.25">
      <c r="A58" s="109"/>
      <c r="B58" s="132"/>
      <c r="C58" s="139"/>
      <c r="D58" s="110"/>
      <c r="E58" s="102"/>
      <c r="F58" s="110"/>
      <c r="G58" s="136"/>
      <c r="H58" s="129"/>
      <c r="I58" s="129"/>
    </row>
    <row r="59" spans="1:11" ht="48" customHeight="1" outlineLevel="1" x14ac:dyDescent="0.25">
      <c r="A59" s="41" t="s">
        <v>96</v>
      </c>
      <c r="B59" s="42" t="s">
        <v>201</v>
      </c>
      <c r="C59" s="45"/>
      <c r="D59" s="42" t="s">
        <v>29</v>
      </c>
      <c r="E59" s="39"/>
      <c r="F59" s="48"/>
      <c r="G59" s="50" t="s">
        <v>19</v>
      </c>
      <c r="H59" s="57">
        <v>4370</v>
      </c>
      <c r="I59" s="57">
        <v>15</v>
      </c>
      <c r="J59" s="4"/>
    </row>
    <row r="60" spans="1:11" outlineLevel="1" x14ac:dyDescent="0.25">
      <c r="A60" s="109"/>
      <c r="B60" s="131" t="s">
        <v>202</v>
      </c>
      <c r="C60" s="93" t="s">
        <v>79</v>
      </c>
      <c r="D60" s="110" t="s">
        <v>30</v>
      </c>
      <c r="E60" s="143">
        <v>44196</v>
      </c>
      <c r="F60" s="142"/>
      <c r="G60" s="102"/>
      <c r="H60" s="128"/>
      <c r="I60" s="128"/>
    </row>
    <row r="61" spans="1:11" ht="57.75" customHeight="1" outlineLevel="1" x14ac:dyDescent="0.25">
      <c r="A61" s="109"/>
      <c r="B61" s="132"/>
      <c r="C61" s="139"/>
      <c r="D61" s="110"/>
      <c r="E61" s="102"/>
      <c r="F61" s="142"/>
      <c r="G61" s="136"/>
      <c r="H61" s="129"/>
      <c r="I61" s="129"/>
      <c r="J61" s="4"/>
    </row>
    <row r="62" spans="1:11" outlineLevel="1" x14ac:dyDescent="0.25">
      <c r="A62" s="109"/>
      <c r="B62" s="131" t="s">
        <v>203</v>
      </c>
      <c r="C62" s="93" t="s">
        <v>79</v>
      </c>
      <c r="D62" s="110" t="s">
        <v>30</v>
      </c>
      <c r="E62" s="143">
        <v>44196</v>
      </c>
      <c r="F62" s="142"/>
      <c r="G62" s="102"/>
      <c r="H62" s="128"/>
      <c r="I62" s="128"/>
    </row>
    <row r="63" spans="1:11" outlineLevel="1" x14ac:dyDescent="0.25">
      <c r="A63" s="109"/>
      <c r="B63" s="140"/>
      <c r="C63" s="94"/>
      <c r="D63" s="110"/>
      <c r="E63" s="143"/>
      <c r="F63" s="142"/>
      <c r="G63" s="102"/>
      <c r="H63" s="128"/>
      <c r="I63" s="128"/>
    </row>
    <row r="64" spans="1:11" ht="51.75" customHeight="1" outlineLevel="1" x14ac:dyDescent="0.25">
      <c r="A64" s="109"/>
      <c r="B64" s="132"/>
      <c r="C64" s="139"/>
      <c r="D64" s="110"/>
      <c r="E64" s="102"/>
      <c r="F64" s="142"/>
      <c r="G64" s="136"/>
      <c r="H64" s="129"/>
      <c r="I64" s="129"/>
    </row>
    <row r="65" spans="1:13" ht="22.5" customHeight="1" outlineLevel="1" x14ac:dyDescent="0.25">
      <c r="A65" s="153">
        <v>43925</v>
      </c>
      <c r="B65" s="165" t="s">
        <v>281</v>
      </c>
      <c r="C65" s="168"/>
      <c r="D65" s="90" t="s">
        <v>280</v>
      </c>
      <c r="E65" s="111"/>
      <c r="F65" s="96"/>
      <c r="G65" s="39" t="s">
        <v>16</v>
      </c>
      <c r="H65" s="60">
        <f>SUM(H66:H67)</f>
        <v>35221.299999999996</v>
      </c>
      <c r="I65" s="61">
        <f>SUM(I66:I67)</f>
        <v>0</v>
      </c>
    </row>
    <row r="66" spans="1:13" ht="18.75" customHeight="1" outlineLevel="1" x14ac:dyDescent="0.25">
      <c r="A66" s="154"/>
      <c r="B66" s="166"/>
      <c r="C66" s="169"/>
      <c r="D66" s="91"/>
      <c r="E66" s="170"/>
      <c r="F66" s="97"/>
      <c r="G66" s="50" t="s">
        <v>17</v>
      </c>
      <c r="H66" s="60">
        <v>33460.199999999997</v>
      </c>
      <c r="I66" s="61">
        <v>0</v>
      </c>
    </row>
    <row r="67" spans="1:13" ht="33" customHeight="1" outlineLevel="1" x14ac:dyDescent="0.25">
      <c r="A67" s="155"/>
      <c r="B67" s="167"/>
      <c r="C67" s="139"/>
      <c r="D67" s="92"/>
      <c r="E67" s="171"/>
      <c r="F67" s="98"/>
      <c r="G67" s="50" t="s">
        <v>18</v>
      </c>
      <c r="H67" s="60">
        <v>1761.1</v>
      </c>
      <c r="I67" s="61">
        <v>0</v>
      </c>
    </row>
    <row r="68" spans="1:13" ht="51.75" customHeight="1" outlineLevel="1" x14ac:dyDescent="0.25">
      <c r="A68" s="41"/>
      <c r="B68" s="47" t="s">
        <v>370</v>
      </c>
      <c r="C68" s="34" t="s">
        <v>77</v>
      </c>
      <c r="D68" s="42" t="s">
        <v>282</v>
      </c>
      <c r="E68" s="49">
        <v>44196</v>
      </c>
      <c r="F68" s="48"/>
      <c r="G68" s="62"/>
      <c r="H68" s="61"/>
      <c r="I68" s="61"/>
    </row>
    <row r="69" spans="1:13" ht="72" customHeight="1" x14ac:dyDescent="0.25">
      <c r="A69" s="73" t="s">
        <v>97</v>
      </c>
      <c r="B69" s="71" t="s">
        <v>204</v>
      </c>
      <c r="C69" s="72" t="s">
        <v>27</v>
      </c>
      <c r="D69" s="72" t="s">
        <v>27</v>
      </c>
      <c r="E69" s="72" t="s">
        <v>27</v>
      </c>
      <c r="F69" s="72" t="s">
        <v>27</v>
      </c>
      <c r="G69" s="72" t="s">
        <v>27</v>
      </c>
      <c r="H69" s="72" t="s">
        <v>27</v>
      </c>
      <c r="I69" s="72" t="s">
        <v>27</v>
      </c>
      <c r="J69" s="3"/>
      <c r="K69" s="3"/>
      <c r="L69" s="3"/>
      <c r="M69" s="3"/>
    </row>
    <row r="70" spans="1:13" outlineLevel="1" x14ac:dyDescent="0.25">
      <c r="A70" s="109" t="s">
        <v>98</v>
      </c>
      <c r="B70" s="110" t="s">
        <v>205</v>
      </c>
      <c r="C70" s="112"/>
      <c r="D70" s="110" t="s">
        <v>31</v>
      </c>
      <c r="E70" s="102"/>
      <c r="F70" s="142"/>
      <c r="G70" s="102"/>
      <c r="H70" s="142"/>
      <c r="I70" s="142"/>
    </row>
    <row r="71" spans="1:13" outlineLevel="1" x14ac:dyDescent="0.25">
      <c r="A71" s="109"/>
      <c r="B71" s="110"/>
      <c r="C71" s="113"/>
      <c r="D71" s="110"/>
      <c r="E71" s="102"/>
      <c r="F71" s="142"/>
      <c r="G71" s="102"/>
      <c r="H71" s="142"/>
      <c r="I71" s="142"/>
    </row>
    <row r="72" spans="1:13" outlineLevel="1" x14ac:dyDescent="0.25">
      <c r="A72" s="109"/>
      <c r="B72" s="110"/>
      <c r="C72" s="113"/>
      <c r="D72" s="110"/>
      <c r="E72" s="102"/>
      <c r="F72" s="142"/>
      <c r="G72" s="102"/>
      <c r="H72" s="142"/>
      <c r="I72" s="142"/>
    </row>
    <row r="73" spans="1:13" ht="6" customHeight="1" outlineLevel="1" x14ac:dyDescent="0.25">
      <c r="A73" s="109"/>
      <c r="B73" s="110"/>
      <c r="C73" s="113"/>
      <c r="D73" s="110"/>
      <c r="E73" s="102"/>
      <c r="F73" s="142"/>
      <c r="G73" s="102"/>
      <c r="H73" s="142"/>
      <c r="I73" s="142"/>
    </row>
    <row r="74" spans="1:13" ht="22.5" customHeight="1" outlineLevel="1" x14ac:dyDescent="0.25">
      <c r="A74" s="109"/>
      <c r="B74" s="110"/>
      <c r="C74" s="114"/>
      <c r="D74" s="110"/>
      <c r="E74" s="102"/>
      <c r="F74" s="142"/>
      <c r="G74" s="102"/>
      <c r="H74" s="142"/>
      <c r="I74" s="142"/>
    </row>
    <row r="75" spans="1:13" outlineLevel="1" x14ac:dyDescent="0.25">
      <c r="A75" s="109"/>
      <c r="B75" s="107" t="s">
        <v>283</v>
      </c>
      <c r="C75" s="93" t="s">
        <v>417</v>
      </c>
      <c r="D75" s="110" t="s">
        <v>32</v>
      </c>
      <c r="E75" s="143">
        <v>43891</v>
      </c>
      <c r="F75" s="131" t="s">
        <v>371</v>
      </c>
      <c r="G75" s="102"/>
      <c r="H75" s="128"/>
      <c r="I75" s="128"/>
    </row>
    <row r="76" spans="1:13" ht="33.75" customHeight="1" outlineLevel="1" x14ac:dyDescent="0.25">
      <c r="A76" s="109"/>
      <c r="B76" s="108"/>
      <c r="C76" s="114"/>
      <c r="D76" s="110"/>
      <c r="E76" s="102"/>
      <c r="F76" s="141"/>
      <c r="G76" s="136"/>
      <c r="H76" s="129"/>
      <c r="I76" s="129"/>
    </row>
    <row r="77" spans="1:13" outlineLevel="1" x14ac:dyDescent="0.25">
      <c r="A77" s="109"/>
      <c r="B77" s="131" t="s">
        <v>284</v>
      </c>
      <c r="C77" s="93" t="s">
        <v>81</v>
      </c>
      <c r="D77" s="110" t="s">
        <v>32</v>
      </c>
      <c r="E77" s="143">
        <v>43922</v>
      </c>
      <c r="F77" s="110" t="s">
        <v>371</v>
      </c>
      <c r="G77" s="102"/>
      <c r="H77" s="128"/>
      <c r="I77" s="128"/>
    </row>
    <row r="78" spans="1:13" ht="41.25" customHeight="1" outlineLevel="1" x14ac:dyDescent="0.25">
      <c r="A78" s="109"/>
      <c r="B78" s="132"/>
      <c r="C78" s="139"/>
      <c r="D78" s="110"/>
      <c r="E78" s="102"/>
      <c r="F78" s="110"/>
      <c r="G78" s="136"/>
      <c r="H78" s="129"/>
      <c r="I78" s="129"/>
    </row>
    <row r="79" spans="1:13" ht="15.75" customHeight="1" outlineLevel="1" x14ac:dyDescent="0.25">
      <c r="A79" s="109" t="s">
        <v>99</v>
      </c>
      <c r="B79" s="110" t="s">
        <v>206</v>
      </c>
      <c r="C79" s="115"/>
      <c r="D79" s="110" t="s">
        <v>31</v>
      </c>
      <c r="E79" s="102"/>
      <c r="F79" s="142"/>
      <c r="G79" s="30" t="s">
        <v>16</v>
      </c>
      <c r="H79" s="57">
        <f>SUM(H80:H82)</f>
        <v>1593.9</v>
      </c>
      <c r="I79" s="56">
        <f>I80+I81+I82</f>
        <v>1593.9</v>
      </c>
    </row>
    <row r="80" spans="1:13" ht="15.75" customHeight="1" outlineLevel="1" x14ac:dyDescent="0.25">
      <c r="A80" s="109"/>
      <c r="B80" s="110"/>
      <c r="C80" s="115"/>
      <c r="D80" s="110"/>
      <c r="E80" s="102"/>
      <c r="F80" s="142"/>
      <c r="G80" s="30" t="s">
        <v>17</v>
      </c>
      <c r="H80" s="57">
        <v>836.8</v>
      </c>
      <c r="I80" s="56">
        <v>836.8</v>
      </c>
    </row>
    <row r="81" spans="1:9" ht="15.75" customHeight="1" outlineLevel="1" x14ac:dyDescent="0.25">
      <c r="A81" s="109"/>
      <c r="B81" s="110"/>
      <c r="C81" s="115"/>
      <c r="D81" s="110"/>
      <c r="E81" s="102"/>
      <c r="F81" s="142"/>
      <c r="G81" s="30" t="s">
        <v>18</v>
      </c>
      <c r="H81" s="57">
        <v>358.6</v>
      </c>
      <c r="I81" s="56">
        <v>358.6</v>
      </c>
    </row>
    <row r="82" spans="1:9" ht="21.75" customHeight="1" outlineLevel="1" x14ac:dyDescent="0.25">
      <c r="A82" s="109"/>
      <c r="B82" s="110"/>
      <c r="C82" s="115"/>
      <c r="D82" s="110"/>
      <c r="E82" s="102"/>
      <c r="F82" s="142"/>
      <c r="G82" s="30" t="s">
        <v>19</v>
      </c>
      <c r="H82" s="57">
        <v>398.5</v>
      </c>
      <c r="I82" s="56">
        <v>398.5</v>
      </c>
    </row>
    <row r="83" spans="1:9" outlineLevel="1" x14ac:dyDescent="0.25">
      <c r="A83" s="109"/>
      <c r="B83" s="131" t="s">
        <v>285</v>
      </c>
      <c r="C83" s="93" t="s">
        <v>79</v>
      </c>
      <c r="D83" s="110" t="s">
        <v>32</v>
      </c>
      <c r="E83" s="143">
        <v>44196</v>
      </c>
      <c r="F83" s="142"/>
      <c r="G83" s="102"/>
      <c r="H83" s="128"/>
      <c r="I83" s="128"/>
    </row>
    <row r="84" spans="1:9" ht="66.75" customHeight="1" outlineLevel="1" x14ac:dyDescent="0.25">
      <c r="A84" s="109"/>
      <c r="B84" s="132"/>
      <c r="C84" s="139"/>
      <c r="D84" s="110"/>
      <c r="E84" s="102"/>
      <c r="F84" s="142"/>
      <c r="G84" s="102"/>
      <c r="H84" s="128"/>
      <c r="I84" s="128"/>
    </row>
    <row r="85" spans="1:9" ht="32.25" customHeight="1" x14ac:dyDescent="0.25">
      <c r="A85" s="73" t="s">
        <v>100</v>
      </c>
      <c r="B85" s="74" t="s">
        <v>207</v>
      </c>
      <c r="C85" s="75" t="s">
        <v>27</v>
      </c>
      <c r="D85" s="75" t="s">
        <v>27</v>
      </c>
      <c r="E85" s="75" t="s">
        <v>27</v>
      </c>
      <c r="F85" s="75" t="s">
        <v>27</v>
      </c>
      <c r="G85" s="75" t="s">
        <v>27</v>
      </c>
      <c r="H85" s="75" t="s">
        <v>27</v>
      </c>
      <c r="I85" s="75" t="s">
        <v>27</v>
      </c>
    </row>
    <row r="86" spans="1:9" ht="10.5" customHeight="1" outlineLevel="1" x14ac:dyDescent="0.25">
      <c r="A86" s="109" t="s">
        <v>403</v>
      </c>
      <c r="B86" s="110" t="s">
        <v>208</v>
      </c>
      <c r="C86" s="115"/>
      <c r="D86" s="110" t="s">
        <v>31</v>
      </c>
      <c r="E86" s="102"/>
      <c r="F86" s="142"/>
      <c r="G86" s="102"/>
      <c r="H86" s="142"/>
      <c r="I86" s="142"/>
    </row>
    <row r="87" spans="1:9" ht="10.5" customHeight="1" outlineLevel="1" x14ac:dyDescent="0.25">
      <c r="A87" s="109"/>
      <c r="B87" s="110"/>
      <c r="C87" s="115"/>
      <c r="D87" s="110"/>
      <c r="E87" s="102"/>
      <c r="F87" s="142"/>
      <c r="G87" s="102"/>
      <c r="H87" s="142"/>
      <c r="I87" s="142"/>
    </row>
    <row r="88" spans="1:9" ht="10.5" customHeight="1" outlineLevel="1" x14ac:dyDescent="0.25">
      <c r="A88" s="109"/>
      <c r="B88" s="110"/>
      <c r="C88" s="115"/>
      <c r="D88" s="110"/>
      <c r="E88" s="102"/>
      <c r="F88" s="142"/>
      <c r="G88" s="102"/>
      <c r="H88" s="142"/>
      <c r="I88" s="142"/>
    </row>
    <row r="89" spans="1:9" ht="15" customHeight="1" outlineLevel="1" x14ac:dyDescent="0.25">
      <c r="A89" s="109"/>
      <c r="B89" s="110"/>
      <c r="C89" s="115"/>
      <c r="D89" s="110"/>
      <c r="E89" s="102"/>
      <c r="F89" s="142"/>
      <c r="G89" s="102"/>
      <c r="H89" s="142"/>
      <c r="I89" s="142"/>
    </row>
    <row r="90" spans="1:9" ht="19.5" customHeight="1" outlineLevel="1" x14ac:dyDescent="0.25">
      <c r="A90" s="109"/>
      <c r="B90" s="110"/>
      <c r="C90" s="115"/>
      <c r="D90" s="110"/>
      <c r="E90" s="102"/>
      <c r="F90" s="142"/>
      <c r="G90" s="102"/>
      <c r="H90" s="142"/>
      <c r="I90" s="142"/>
    </row>
    <row r="91" spans="1:9" outlineLevel="1" x14ac:dyDescent="0.25">
      <c r="A91" s="109"/>
      <c r="B91" s="107" t="s">
        <v>286</v>
      </c>
      <c r="C91" s="93" t="s">
        <v>81</v>
      </c>
      <c r="D91" s="131" t="s">
        <v>33</v>
      </c>
      <c r="E91" s="143">
        <v>43891</v>
      </c>
      <c r="F91" s="131" t="s">
        <v>82</v>
      </c>
      <c r="G91" s="102"/>
      <c r="H91" s="128"/>
      <c r="I91" s="128"/>
    </row>
    <row r="92" spans="1:9" ht="66" customHeight="1" outlineLevel="1" x14ac:dyDescent="0.25">
      <c r="A92" s="109"/>
      <c r="B92" s="108"/>
      <c r="C92" s="95"/>
      <c r="D92" s="141"/>
      <c r="E92" s="102"/>
      <c r="F92" s="141"/>
      <c r="G92" s="136"/>
      <c r="H92" s="129"/>
      <c r="I92" s="129"/>
    </row>
    <row r="93" spans="1:9" ht="21" customHeight="1" outlineLevel="1" x14ac:dyDescent="0.25">
      <c r="A93" s="109"/>
      <c r="B93" s="131" t="s">
        <v>287</v>
      </c>
      <c r="C93" s="93" t="s">
        <v>79</v>
      </c>
      <c r="D93" s="110" t="s">
        <v>33</v>
      </c>
      <c r="E93" s="143">
        <v>44196</v>
      </c>
      <c r="F93" s="142"/>
      <c r="G93" s="102"/>
      <c r="H93" s="128"/>
      <c r="I93" s="128"/>
    </row>
    <row r="94" spans="1:9" ht="48" customHeight="1" outlineLevel="1" x14ac:dyDescent="0.25">
      <c r="A94" s="109"/>
      <c r="B94" s="132"/>
      <c r="C94" s="139"/>
      <c r="D94" s="110"/>
      <c r="E94" s="102"/>
      <c r="F94" s="142"/>
      <c r="G94" s="136"/>
      <c r="H94" s="129"/>
      <c r="I94" s="129"/>
    </row>
    <row r="95" spans="1:9" ht="54.75" customHeight="1" outlineLevel="1" x14ac:dyDescent="0.25">
      <c r="A95" s="51" t="s">
        <v>101</v>
      </c>
      <c r="B95" s="43" t="s">
        <v>209</v>
      </c>
      <c r="C95" s="86"/>
      <c r="D95" s="43" t="s">
        <v>31</v>
      </c>
      <c r="E95" s="36"/>
      <c r="F95" s="44"/>
      <c r="G95" s="50"/>
      <c r="H95" s="67"/>
      <c r="I95" s="57" t="s">
        <v>172</v>
      </c>
    </row>
    <row r="96" spans="1:9" outlineLevel="1" x14ac:dyDescent="0.25">
      <c r="A96" s="109"/>
      <c r="B96" s="131" t="s">
        <v>288</v>
      </c>
      <c r="C96" s="93" t="s">
        <v>81</v>
      </c>
      <c r="D96" s="110" t="s">
        <v>33</v>
      </c>
      <c r="E96" s="145" t="s">
        <v>72</v>
      </c>
      <c r="F96" s="110" t="s">
        <v>372</v>
      </c>
      <c r="G96" s="102"/>
      <c r="H96" s="128"/>
      <c r="I96" s="128"/>
    </row>
    <row r="97" spans="1:9" ht="89.25" customHeight="1" outlineLevel="1" x14ac:dyDescent="0.25">
      <c r="A97" s="109"/>
      <c r="B97" s="132"/>
      <c r="C97" s="95"/>
      <c r="D97" s="110"/>
      <c r="E97" s="145"/>
      <c r="F97" s="110"/>
      <c r="G97" s="136"/>
      <c r="H97" s="129"/>
      <c r="I97" s="129"/>
    </row>
    <row r="98" spans="1:9" ht="35.25" customHeight="1" outlineLevel="1" x14ac:dyDescent="0.25">
      <c r="A98" s="109"/>
      <c r="B98" s="107" t="s">
        <v>373</v>
      </c>
      <c r="C98" s="93" t="s">
        <v>79</v>
      </c>
      <c r="D98" s="110" t="s">
        <v>33</v>
      </c>
      <c r="E98" s="111">
        <v>44196</v>
      </c>
      <c r="F98" s="142"/>
      <c r="G98" s="102"/>
      <c r="H98" s="128"/>
      <c r="I98" s="128"/>
    </row>
    <row r="99" spans="1:9" ht="34.5" customHeight="1" outlineLevel="1" x14ac:dyDescent="0.25">
      <c r="A99" s="109"/>
      <c r="B99" s="108"/>
      <c r="C99" s="139"/>
      <c r="D99" s="110"/>
      <c r="E99" s="98"/>
      <c r="F99" s="142"/>
      <c r="G99" s="136"/>
      <c r="H99" s="129"/>
      <c r="I99" s="129"/>
    </row>
    <row r="100" spans="1:9" ht="69" customHeight="1" x14ac:dyDescent="0.25">
      <c r="A100" s="73" t="s">
        <v>102</v>
      </c>
      <c r="B100" s="74" t="s">
        <v>210</v>
      </c>
      <c r="C100" s="75" t="s">
        <v>27</v>
      </c>
      <c r="D100" s="75" t="s">
        <v>27</v>
      </c>
      <c r="E100" s="75" t="s">
        <v>27</v>
      </c>
      <c r="F100" s="75" t="s">
        <v>27</v>
      </c>
      <c r="G100" s="75" t="s">
        <v>27</v>
      </c>
      <c r="H100" s="75" t="s">
        <v>27</v>
      </c>
      <c r="I100" s="75" t="s">
        <v>27</v>
      </c>
    </row>
    <row r="101" spans="1:9" ht="9.75" customHeight="1" outlineLevel="1" x14ac:dyDescent="0.25">
      <c r="A101" s="150" t="s">
        <v>103</v>
      </c>
      <c r="B101" s="131" t="s">
        <v>211</v>
      </c>
      <c r="C101" s="96"/>
      <c r="D101" s="90" t="s">
        <v>31</v>
      </c>
      <c r="E101" s="96"/>
      <c r="F101" s="96"/>
      <c r="G101" s="96"/>
      <c r="H101" s="96"/>
      <c r="I101" s="96"/>
    </row>
    <row r="102" spans="1:9" ht="9.75" customHeight="1" outlineLevel="1" x14ac:dyDescent="0.25">
      <c r="A102" s="151"/>
      <c r="B102" s="140"/>
      <c r="C102" s="174"/>
      <c r="D102" s="166"/>
      <c r="E102" s="174"/>
      <c r="F102" s="174"/>
      <c r="G102" s="174"/>
      <c r="H102" s="174"/>
      <c r="I102" s="174"/>
    </row>
    <row r="103" spans="1:9" ht="9.75" customHeight="1" outlineLevel="1" x14ac:dyDescent="0.25">
      <c r="A103" s="151"/>
      <c r="B103" s="140"/>
      <c r="C103" s="174"/>
      <c r="D103" s="166"/>
      <c r="E103" s="174"/>
      <c r="F103" s="174"/>
      <c r="G103" s="174"/>
      <c r="H103" s="174"/>
      <c r="I103" s="174"/>
    </row>
    <row r="104" spans="1:9" ht="4.5" customHeight="1" outlineLevel="1" x14ac:dyDescent="0.25">
      <c r="A104" s="151"/>
      <c r="B104" s="140"/>
      <c r="C104" s="174"/>
      <c r="D104" s="166"/>
      <c r="E104" s="174"/>
      <c r="F104" s="174"/>
      <c r="G104" s="174"/>
      <c r="H104" s="174"/>
      <c r="I104" s="174"/>
    </row>
    <row r="105" spans="1:9" ht="19.5" customHeight="1" outlineLevel="1" x14ac:dyDescent="0.25">
      <c r="A105" s="152"/>
      <c r="B105" s="141"/>
      <c r="C105" s="133"/>
      <c r="D105" s="167"/>
      <c r="E105" s="133"/>
      <c r="F105" s="133"/>
      <c r="G105" s="133"/>
      <c r="H105" s="133"/>
      <c r="I105" s="133"/>
    </row>
    <row r="106" spans="1:9" outlineLevel="1" x14ac:dyDescent="0.25">
      <c r="A106" s="109"/>
      <c r="B106" s="131" t="s">
        <v>289</v>
      </c>
      <c r="C106" s="93" t="s">
        <v>83</v>
      </c>
      <c r="D106" s="131" t="s">
        <v>34</v>
      </c>
      <c r="E106" s="111">
        <v>43891</v>
      </c>
      <c r="F106" s="110" t="s">
        <v>84</v>
      </c>
      <c r="G106" s="102"/>
      <c r="H106" s="128"/>
      <c r="I106" s="128"/>
    </row>
    <row r="107" spans="1:9" ht="64.5" customHeight="1" outlineLevel="1" x14ac:dyDescent="0.25">
      <c r="A107" s="109"/>
      <c r="B107" s="132"/>
      <c r="C107" s="95"/>
      <c r="D107" s="141"/>
      <c r="E107" s="98"/>
      <c r="F107" s="142"/>
      <c r="G107" s="136"/>
      <c r="H107" s="129"/>
      <c r="I107" s="129"/>
    </row>
    <row r="108" spans="1:9" outlineLevel="1" x14ac:dyDescent="0.25">
      <c r="A108" s="109"/>
      <c r="B108" s="131" t="s">
        <v>290</v>
      </c>
      <c r="C108" s="93" t="s">
        <v>79</v>
      </c>
      <c r="D108" s="110" t="s">
        <v>33</v>
      </c>
      <c r="E108" s="111">
        <v>44196</v>
      </c>
      <c r="F108" s="142"/>
      <c r="G108" s="102"/>
      <c r="H108" s="128"/>
      <c r="I108" s="128"/>
    </row>
    <row r="109" spans="1:9" ht="51.75" customHeight="1" outlineLevel="1" x14ac:dyDescent="0.25">
      <c r="A109" s="109"/>
      <c r="B109" s="132"/>
      <c r="C109" s="139"/>
      <c r="D109" s="110"/>
      <c r="E109" s="98"/>
      <c r="F109" s="142"/>
      <c r="G109" s="136"/>
      <c r="H109" s="129"/>
      <c r="I109" s="129"/>
    </row>
    <row r="110" spans="1:9" ht="9" customHeight="1" outlineLevel="1" x14ac:dyDescent="0.25">
      <c r="A110" s="109" t="s">
        <v>104</v>
      </c>
      <c r="B110" s="110" t="s">
        <v>212</v>
      </c>
      <c r="C110" s="115"/>
      <c r="D110" s="110" t="s">
        <v>31</v>
      </c>
      <c r="E110" s="102"/>
      <c r="F110" s="142"/>
      <c r="G110" s="102"/>
      <c r="H110" s="142"/>
      <c r="I110" s="142"/>
    </row>
    <row r="111" spans="1:9" ht="9" customHeight="1" outlineLevel="1" x14ac:dyDescent="0.25">
      <c r="A111" s="109"/>
      <c r="B111" s="110"/>
      <c r="C111" s="115"/>
      <c r="D111" s="110"/>
      <c r="E111" s="102"/>
      <c r="F111" s="142"/>
      <c r="G111" s="102"/>
      <c r="H111" s="142"/>
      <c r="I111" s="142"/>
    </row>
    <row r="112" spans="1:9" ht="9" customHeight="1" outlineLevel="1" x14ac:dyDescent="0.25">
      <c r="A112" s="109"/>
      <c r="B112" s="110"/>
      <c r="C112" s="115"/>
      <c r="D112" s="110"/>
      <c r="E112" s="102"/>
      <c r="F112" s="142"/>
      <c r="G112" s="102"/>
      <c r="H112" s="142"/>
      <c r="I112" s="142"/>
    </row>
    <row r="113" spans="1:12" ht="8.25" customHeight="1" outlineLevel="1" x14ac:dyDescent="0.25">
      <c r="A113" s="109"/>
      <c r="B113" s="110"/>
      <c r="C113" s="115"/>
      <c r="D113" s="110"/>
      <c r="E113" s="102"/>
      <c r="F113" s="142"/>
      <c r="G113" s="102"/>
      <c r="H113" s="142"/>
      <c r="I113" s="142"/>
    </row>
    <row r="114" spans="1:12" ht="30" customHeight="1" outlineLevel="1" x14ac:dyDescent="0.25">
      <c r="A114" s="109"/>
      <c r="B114" s="110"/>
      <c r="C114" s="115"/>
      <c r="D114" s="110"/>
      <c r="E114" s="102"/>
      <c r="F114" s="142"/>
      <c r="G114" s="102"/>
      <c r="H114" s="142"/>
      <c r="I114" s="142"/>
    </row>
    <row r="115" spans="1:12" outlineLevel="1" x14ac:dyDescent="0.25">
      <c r="A115" s="109"/>
      <c r="B115" s="131" t="s">
        <v>291</v>
      </c>
      <c r="C115" s="93" t="s">
        <v>417</v>
      </c>
      <c r="D115" s="131" t="s">
        <v>33</v>
      </c>
      <c r="E115" s="111">
        <v>43862</v>
      </c>
      <c r="F115" s="110" t="s">
        <v>388</v>
      </c>
      <c r="G115" s="102"/>
      <c r="H115" s="128"/>
      <c r="I115" s="128"/>
    </row>
    <row r="116" spans="1:12" ht="122.25" customHeight="1" outlineLevel="1" x14ac:dyDescent="0.25">
      <c r="A116" s="109"/>
      <c r="B116" s="132"/>
      <c r="C116" s="95"/>
      <c r="D116" s="141"/>
      <c r="E116" s="98"/>
      <c r="F116" s="142"/>
      <c r="G116" s="136"/>
      <c r="H116" s="129"/>
      <c r="I116" s="129"/>
    </row>
    <row r="117" spans="1:12" ht="52.5" customHeight="1" x14ac:dyDescent="0.25">
      <c r="A117" s="73" t="s">
        <v>105</v>
      </c>
      <c r="B117" s="74" t="s">
        <v>213</v>
      </c>
      <c r="C117" s="75" t="s">
        <v>27</v>
      </c>
      <c r="D117" s="75" t="s">
        <v>27</v>
      </c>
      <c r="E117" s="75" t="s">
        <v>27</v>
      </c>
      <c r="F117" s="75" t="s">
        <v>27</v>
      </c>
      <c r="G117" s="75" t="s">
        <v>27</v>
      </c>
      <c r="H117" s="75" t="s">
        <v>27</v>
      </c>
      <c r="I117" s="75" t="s">
        <v>27</v>
      </c>
      <c r="J117" s="3"/>
      <c r="K117" s="3"/>
      <c r="L117" s="4"/>
    </row>
    <row r="118" spans="1:12" ht="22.5" customHeight="1" outlineLevel="1" x14ac:dyDescent="0.25">
      <c r="A118" s="150" t="s">
        <v>106</v>
      </c>
      <c r="B118" s="90" t="s">
        <v>214</v>
      </c>
      <c r="C118" s="112"/>
      <c r="D118" s="90" t="s">
        <v>13</v>
      </c>
      <c r="E118" s="96"/>
      <c r="F118" s="90"/>
      <c r="G118" s="50" t="s">
        <v>16</v>
      </c>
      <c r="H118" s="67">
        <f>SUM(H119:H120)</f>
        <v>68105.2</v>
      </c>
      <c r="I118" s="67">
        <f>SUM(I119:I120)</f>
        <v>66588.7</v>
      </c>
      <c r="J118" s="4"/>
      <c r="K118" s="4"/>
    </row>
    <row r="119" spans="1:12" ht="22.5" customHeight="1" outlineLevel="1" x14ac:dyDescent="0.25">
      <c r="A119" s="160"/>
      <c r="B119" s="91"/>
      <c r="C119" s="113"/>
      <c r="D119" s="91"/>
      <c r="E119" s="97"/>
      <c r="F119" s="91"/>
      <c r="G119" s="50" t="s">
        <v>18</v>
      </c>
      <c r="H119" s="67">
        <v>30673</v>
      </c>
      <c r="I119" s="67">
        <v>30673</v>
      </c>
      <c r="J119" s="4"/>
      <c r="K119" s="4"/>
    </row>
    <row r="120" spans="1:12" ht="22.5" customHeight="1" outlineLevel="1" x14ac:dyDescent="0.25">
      <c r="A120" s="161"/>
      <c r="B120" s="91"/>
      <c r="C120" s="113"/>
      <c r="D120" s="91"/>
      <c r="E120" s="97"/>
      <c r="F120" s="92"/>
      <c r="G120" s="50" t="s">
        <v>19</v>
      </c>
      <c r="H120" s="67">
        <v>37432.199999999997</v>
      </c>
      <c r="I120" s="67">
        <v>35915.699999999997</v>
      </c>
      <c r="J120" s="4"/>
      <c r="K120" s="4"/>
    </row>
    <row r="121" spans="1:12" outlineLevel="1" x14ac:dyDescent="0.25">
      <c r="A121" s="109"/>
      <c r="B121" s="131" t="s">
        <v>292</v>
      </c>
      <c r="C121" s="93" t="s">
        <v>79</v>
      </c>
      <c r="D121" s="110" t="s">
        <v>33</v>
      </c>
      <c r="E121" s="111">
        <v>44196</v>
      </c>
      <c r="F121" s="142"/>
      <c r="G121" s="102"/>
      <c r="H121" s="128"/>
      <c r="I121" s="128"/>
    </row>
    <row r="122" spans="1:12" ht="52.5" customHeight="1" outlineLevel="1" x14ac:dyDescent="0.25">
      <c r="A122" s="109"/>
      <c r="B122" s="132"/>
      <c r="C122" s="139"/>
      <c r="D122" s="110"/>
      <c r="E122" s="98"/>
      <c r="F122" s="142"/>
      <c r="G122" s="136"/>
      <c r="H122" s="129"/>
      <c r="I122" s="129"/>
    </row>
    <row r="123" spans="1:12" outlineLevel="1" x14ac:dyDescent="0.25">
      <c r="A123" s="150"/>
      <c r="B123" s="131" t="s">
        <v>293</v>
      </c>
      <c r="C123" s="93" t="s">
        <v>79</v>
      </c>
      <c r="D123" s="110" t="s">
        <v>33</v>
      </c>
      <c r="E123" s="111">
        <v>44196</v>
      </c>
      <c r="F123" s="142"/>
      <c r="G123" s="102"/>
      <c r="H123" s="128"/>
      <c r="I123" s="128"/>
    </row>
    <row r="124" spans="1:12" ht="51.75" customHeight="1" outlineLevel="1" x14ac:dyDescent="0.25">
      <c r="A124" s="152"/>
      <c r="B124" s="132"/>
      <c r="C124" s="139"/>
      <c r="D124" s="110"/>
      <c r="E124" s="98"/>
      <c r="F124" s="142"/>
      <c r="G124" s="136"/>
      <c r="H124" s="129"/>
      <c r="I124" s="129"/>
    </row>
    <row r="125" spans="1:12" ht="68.25" customHeight="1" outlineLevel="1" x14ac:dyDescent="0.25">
      <c r="A125" s="41" t="s">
        <v>107</v>
      </c>
      <c r="B125" s="42" t="s">
        <v>215</v>
      </c>
      <c r="C125" s="45"/>
      <c r="D125" s="42" t="s">
        <v>22</v>
      </c>
      <c r="E125" s="39"/>
      <c r="F125" s="42"/>
      <c r="G125" s="50" t="s">
        <v>19</v>
      </c>
      <c r="H125" s="67">
        <v>17397</v>
      </c>
      <c r="I125" s="67">
        <v>9237.9</v>
      </c>
      <c r="J125" s="4"/>
    </row>
    <row r="126" spans="1:12" ht="31.5" customHeight="1" outlineLevel="1" x14ac:dyDescent="0.25">
      <c r="A126" s="109"/>
      <c r="B126" s="131" t="s">
        <v>294</v>
      </c>
      <c r="C126" s="93" t="s">
        <v>79</v>
      </c>
      <c r="D126" s="110" t="s">
        <v>23</v>
      </c>
      <c r="E126" s="111">
        <v>44196</v>
      </c>
      <c r="F126" s="142"/>
      <c r="G126" s="102"/>
      <c r="H126" s="128"/>
      <c r="I126" s="128"/>
    </row>
    <row r="127" spans="1:12" ht="39" customHeight="1" outlineLevel="1" x14ac:dyDescent="0.25">
      <c r="A127" s="109"/>
      <c r="B127" s="132"/>
      <c r="C127" s="139"/>
      <c r="D127" s="110"/>
      <c r="E127" s="98"/>
      <c r="F127" s="142"/>
      <c r="G127" s="136"/>
      <c r="H127" s="129"/>
      <c r="I127" s="129"/>
    </row>
    <row r="128" spans="1:12" ht="129.75" customHeight="1" x14ac:dyDescent="0.25">
      <c r="A128" s="73" t="s">
        <v>108</v>
      </c>
      <c r="B128" s="71" t="s">
        <v>216</v>
      </c>
      <c r="C128" s="75" t="s">
        <v>27</v>
      </c>
      <c r="D128" s="75" t="s">
        <v>27</v>
      </c>
      <c r="E128" s="75" t="s">
        <v>27</v>
      </c>
      <c r="F128" s="75" t="s">
        <v>27</v>
      </c>
      <c r="G128" s="75" t="s">
        <v>27</v>
      </c>
      <c r="H128" s="75" t="s">
        <v>27</v>
      </c>
      <c r="I128" s="75" t="s">
        <v>27</v>
      </c>
      <c r="J128" s="3"/>
      <c r="K128" s="3"/>
    </row>
    <row r="129" spans="1:9" ht="153" customHeight="1" outlineLevel="1" x14ac:dyDescent="0.25">
      <c r="A129" s="41" t="s">
        <v>109</v>
      </c>
      <c r="B129" s="42" t="s">
        <v>217</v>
      </c>
      <c r="C129" s="45"/>
      <c r="D129" s="42" t="s">
        <v>22</v>
      </c>
      <c r="E129" s="39"/>
      <c r="F129" s="48"/>
      <c r="G129" s="50" t="s">
        <v>18</v>
      </c>
      <c r="H129" s="57">
        <v>2483.1</v>
      </c>
      <c r="I129" s="67">
        <v>1535.4</v>
      </c>
    </row>
    <row r="130" spans="1:9" outlineLevel="1" x14ac:dyDescent="0.25">
      <c r="A130" s="109"/>
      <c r="B130" s="107" t="s">
        <v>295</v>
      </c>
      <c r="C130" s="93" t="s">
        <v>79</v>
      </c>
      <c r="D130" s="110" t="s">
        <v>23</v>
      </c>
      <c r="E130" s="111">
        <v>44196</v>
      </c>
      <c r="F130" s="142"/>
      <c r="G130" s="102"/>
      <c r="H130" s="128"/>
      <c r="I130" s="128"/>
    </row>
    <row r="131" spans="1:9" ht="66" customHeight="1" outlineLevel="1" x14ac:dyDescent="0.25">
      <c r="A131" s="109"/>
      <c r="B131" s="108"/>
      <c r="C131" s="139"/>
      <c r="D131" s="110"/>
      <c r="E131" s="98"/>
      <c r="F131" s="142"/>
      <c r="G131" s="136"/>
      <c r="H131" s="129"/>
      <c r="I131" s="129"/>
    </row>
    <row r="132" spans="1:9" ht="57.75" customHeight="1" x14ac:dyDescent="0.25">
      <c r="A132" s="73" t="s">
        <v>110</v>
      </c>
      <c r="B132" s="71" t="s">
        <v>218</v>
      </c>
      <c r="C132" s="75" t="s">
        <v>27</v>
      </c>
      <c r="D132" s="75" t="s">
        <v>27</v>
      </c>
      <c r="E132" s="75" t="s">
        <v>27</v>
      </c>
      <c r="F132" s="75" t="s">
        <v>27</v>
      </c>
      <c r="G132" s="75" t="s">
        <v>27</v>
      </c>
      <c r="H132" s="75" t="s">
        <v>27</v>
      </c>
      <c r="I132" s="75" t="s">
        <v>27</v>
      </c>
    </row>
    <row r="133" spans="1:9" outlineLevel="1" x14ac:dyDescent="0.25">
      <c r="A133" s="109" t="s">
        <v>111</v>
      </c>
      <c r="B133" s="110" t="s">
        <v>219</v>
      </c>
      <c r="C133" s="115"/>
      <c r="D133" s="110" t="s">
        <v>35</v>
      </c>
      <c r="E133" s="102"/>
      <c r="F133" s="142"/>
      <c r="G133" s="102"/>
      <c r="H133" s="142"/>
      <c r="I133" s="142"/>
    </row>
    <row r="134" spans="1:9" outlineLevel="1" x14ac:dyDescent="0.25">
      <c r="A134" s="109"/>
      <c r="B134" s="110"/>
      <c r="C134" s="115"/>
      <c r="D134" s="110"/>
      <c r="E134" s="102"/>
      <c r="F134" s="142"/>
      <c r="G134" s="102"/>
      <c r="H134" s="142"/>
      <c r="I134" s="142"/>
    </row>
    <row r="135" spans="1:9" ht="27.75" customHeight="1" outlineLevel="1" x14ac:dyDescent="0.25">
      <c r="A135" s="109"/>
      <c r="B135" s="110"/>
      <c r="C135" s="115"/>
      <c r="D135" s="110"/>
      <c r="E135" s="102"/>
      <c r="F135" s="142"/>
      <c r="G135" s="102"/>
      <c r="H135" s="142"/>
      <c r="I135" s="142"/>
    </row>
    <row r="136" spans="1:9" ht="2.25" customHeight="1" outlineLevel="1" x14ac:dyDescent="0.25">
      <c r="A136" s="109"/>
      <c r="B136" s="110"/>
      <c r="C136" s="115"/>
      <c r="D136" s="110"/>
      <c r="E136" s="102"/>
      <c r="F136" s="142"/>
      <c r="G136" s="102"/>
      <c r="H136" s="142"/>
      <c r="I136" s="142"/>
    </row>
    <row r="137" spans="1:9" ht="24.75" customHeight="1" outlineLevel="1" x14ac:dyDescent="0.25">
      <c r="A137" s="109"/>
      <c r="B137" s="110"/>
      <c r="C137" s="115"/>
      <c r="D137" s="110"/>
      <c r="E137" s="102"/>
      <c r="F137" s="142"/>
      <c r="G137" s="102"/>
      <c r="H137" s="142"/>
      <c r="I137" s="142"/>
    </row>
    <row r="138" spans="1:9" outlineLevel="1" x14ac:dyDescent="0.25">
      <c r="A138" s="109"/>
      <c r="B138" s="131" t="s">
        <v>296</v>
      </c>
      <c r="C138" s="93" t="s">
        <v>81</v>
      </c>
      <c r="D138" s="110" t="s">
        <v>35</v>
      </c>
      <c r="E138" s="104" t="s">
        <v>63</v>
      </c>
      <c r="F138" s="131" t="s">
        <v>374</v>
      </c>
      <c r="G138" s="102"/>
      <c r="H138" s="128"/>
      <c r="I138" s="128"/>
    </row>
    <row r="139" spans="1:9" ht="161.25" customHeight="1" outlineLevel="1" x14ac:dyDescent="0.25">
      <c r="A139" s="109"/>
      <c r="B139" s="132"/>
      <c r="C139" s="95"/>
      <c r="D139" s="110"/>
      <c r="E139" s="106"/>
      <c r="F139" s="141"/>
      <c r="G139" s="136"/>
      <c r="H139" s="129"/>
      <c r="I139" s="129"/>
    </row>
    <row r="140" spans="1:9" ht="27.75" customHeight="1" outlineLevel="1" x14ac:dyDescent="0.25">
      <c r="A140" s="109" t="s">
        <v>112</v>
      </c>
      <c r="B140" s="110" t="s">
        <v>220</v>
      </c>
      <c r="C140" s="115"/>
      <c r="D140" s="110" t="s">
        <v>35</v>
      </c>
      <c r="E140" s="102"/>
      <c r="F140" s="142"/>
      <c r="G140" s="102"/>
      <c r="H140" s="142"/>
      <c r="I140" s="142"/>
    </row>
    <row r="141" spans="1:9" ht="5.25" customHeight="1" outlineLevel="1" x14ac:dyDescent="0.25">
      <c r="A141" s="109"/>
      <c r="B141" s="110"/>
      <c r="C141" s="115"/>
      <c r="D141" s="110"/>
      <c r="E141" s="102"/>
      <c r="F141" s="142"/>
      <c r="G141" s="102"/>
      <c r="H141" s="142"/>
      <c r="I141" s="142"/>
    </row>
    <row r="142" spans="1:9" ht="2.25" customHeight="1" outlineLevel="1" x14ac:dyDescent="0.25">
      <c r="A142" s="109"/>
      <c r="B142" s="110"/>
      <c r="C142" s="115"/>
      <c r="D142" s="110"/>
      <c r="E142" s="102"/>
      <c r="F142" s="142"/>
      <c r="G142" s="102"/>
      <c r="H142" s="142"/>
      <c r="I142" s="142"/>
    </row>
    <row r="143" spans="1:9" ht="5.25" customHeight="1" outlineLevel="1" x14ac:dyDescent="0.25">
      <c r="A143" s="109"/>
      <c r="B143" s="110"/>
      <c r="C143" s="115"/>
      <c r="D143" s="110"/>
      <c r="E143" s="102"/>
      <c r="F143" s="142"/>
      <c r="G143" s="102"/>
      <c r="H143" s="142"/>
      <c r="I143" s="142"/>
    </row>
    <row r="144" spans="1:9" ht="9" customHeight="1" outlineLevel="1" x14ac:dyDescent="0.25">
      <c r="A144" s="109"/>
      <c r="B144" s="110"/>
      <c r="C144" s="115"/>
      <c r="D144" s="110"/>
      <c r="E144" s="102"/>
      <c r="F144" s="142"/>
      <c r="G144" s="102"/>
      <c r="H144" s="142"/>
      <c r="I144" s="142"/>
    </row>
    <row r="145" spans="1:12" outlineLevel="1" x14ac:dyDescent="0.25">
      <c r="A145" s="109"/>
      <c r="B145" s="131" t="s">
        <v>297</v>
      </c>
      <c r="C145" s="93" t="s">
        <v>81</v>
      </c>
      <c r="D145" s="110" t="s">
        <v>35</v>
      </c>
      <c r="E145" s="104" t="s">
        <v>416</v>
      </c>
      <c r="F145" s="131" t="s">
        <v>173</v>
      </c>
      <c r="G145" s="102"/>
      <c r="H145" s="128"/>
      <c r="I145" s="128"/>
    </row>
    <row r="146" spans="1:12" ht="89.25" customHeight="1" outlineLevel="1" x14ac:dyDescent="0.25">
      <c r="A146" s="109"/>
      <c r="B146" s="132"/>
      <c r="C146" s="95"/>
      <c r="D146" s="110"/>
      <c r="E146" s="106"/>
      <c r="F146" s="141"/>
      <c r="G146" s="136"/>
      <c r="H146" s="129"/>
      <c r="I146" s="129"/>
    </row>
    <row r="147" spans="1:12" outlineLevel="1" x14ac:dyDescent="0.25">
      <c r="A147" s="109"/>
      <c r="B147" s="131" t="s">
        <v>298</v>
      </c>
      <c r="C147" s="93" t="s">
        <v>81</v>
      </c>
      <c r="D147" s="110" t="s">
        <v>35</v>
      </c>
      <c r="E147" s="104" t="s">
        <v>416</v>
      </c>
      <c r="F147" s="131" t="s">
        <v>170</v>
      </c>
      <c r="G147" s="102"/>
      <c r="H147" s="128"/>
      <c r="I147" s="128"/>
    </row>
    <row r="148" spans="1:12" ht="92.25" customHeight="1" outlineLevel="1" x14ac:dyDescent="0.25">
      <c r="A148" s="109"/>
      <c r="B148" s="132"/>
      <c r="C148" s="95"/>
      <c r="D148" s="110"/>
      <c r="E148" s="106"/>
      <c r="F148" s="141"/>
      <c r="G148" s="136"/>
      <c r="H148" s="129"/>
      <c r="I148" s="129"/>
    </row>
    <row r="149" spans="1:12" ht="92.25" customHeight="1" x14ac:dyDescent="0.25">
      <c r="A149" s="73" t="s">
        <v>113</v>
      </c>
      <c r="B149" s="74" t="s">
        <v>221</v>
      </c>
      <c r="C149" s="75" t="s">
        <v>27</v>
      </c>
      <c r="D149" s="75" t="s">
        <v>27</v>
      </c>
      <c r="E149" s="75" t="s">
        <v>27</v>
      </c>
      <c r="F149" s="75" t="s">
        <v>27</v>
      </c>
      <c r="G149" s="75" t="s">
        <v>27</v>
      </c>
      <c r="H149" s="75" t="s">
        <v>27</v>
      </c>
      <c r="I149" s="75" t="s">
        <v>27</v>
      </c>
      <c r="J149" s="3"/>
      <c r="L149" s="3"/>
    </row>
    <row r="150" spans="1:12" ht="9" customHeight="1" outlineLevel="1" x14ac:dyDescent="0.25">
      <c r="A150" s="150" t="s">
        <v>114</v>
      </c>
      <c r="B150" s="131" t="s">
        <v>222</v>
      </c>
      <c r="C150" s="112"/>
      <c r="D150" s="90" t="s">
        <v>36</v>
      </c>
      <c r="E150" s="96"/>
      <c r="F150" s="96"/>
      <c r="G150" s="96"/>
      <c r="H150" s="96"/>
      <c r="I150" s="96"/>
    </row>
    <row r="151" spans="1:12" ht="9" customHeight="1" outlineLevel="1" x14ac:dyDescent="0.25">
      <c r="A151" s="160"/>
      <c r="B151" s="183"/>
      <c r="C151" s="184"/>
      <c r="D151" s="166"/>
      <c r="E151" s="174"/>
      <c r="F151" s="174"/>
      <c r="G151" s="174"/>
      <c r="H151" s="174"/>
      <c r="I151" s="174"/>
    </row>
    <row r="152" spans="1:12" ht="9" customHeight="1" outlineLevel="1" x14ac:dyDescent="0.25">
      <c r="A152" s="160"/>
      <c r="B152" s="183"/>
      <c r="C152" s="184"/>
      <c r="D152" s="166"/>
      <c r="E152" s="174"/>
      <c r="F152" s="174"/>
      <c r="G152" s="174"/>
      <c r="H152" s="174"/>
      <c r="I152" s="174"/>
    </row>
    <row r="153" spans="1:12" ht="9" customHeight="1" outlineLevel="1" x14ac:dyDescent="0.25">
      <c r="A153" s="160"/>
      <c r="B153" s="183"/>
      <c r="C153" s="184"/>
      <c r="D153" s="166"/>
      <c r="E153" s="174"/>
      <c r="F153" s="174"/>
      <c r="G153" s="174"/>
      <c r="H153" s="174"/>
      <c r="I153" s="174"/>
    </row>
    <row r="154" spans="1:12" ht="36.75" customHeight="1" outlineLevel="1" x14ac:dyDescent="0.25">
      <c r="A154" s="161"/>
      <c r="B154" s="132"/>
      <c r="C154" s="185"/>
      <c r="D154" s="167"/>
      <c r="E154" s="133"/>
      <c r="F154" s="133"/>
      <c r="G154" s="133"/>
      <c r="H154" s="133"/>
      <c r="I154" s="133"/>
    </row>
    <row r="155" spans="1:12" outlineLevel="1" x14ac:dyDescent="0.25">
      <c r="A155" s="109"/>
      <c r="B155" s="107" t="s">
        <v>299</v>
      </c>
      <c r="C155" s="93" t="s">
        <v>81</v>
      </c>
      <c r="D155" s="110" t="s">
        <v>37</v>
      </c>
      <c r="E155" s="104" t="s">
        <v>65</v>
      </c>
      <c r="F155" s="110" t="s">
        <v>85</v>
      </c>
      <c r="G155" s="96"/>
      <c r="H155" s="137"/>
      <c r="I155" s="137"/>
    </row>
    <row r="156" spans="1:12" ht="88.5" customHeight="1" outlineLevel="1" x14ac:dyDescent="0.25">
      <c r="A156" s="109"/>
      <c r="B156" s="108"/>
      <c r="C156" s="95"/>
      <c r="D156" s="110"/>
      <c r="E156" s="106"/>
      <c r="F156" s="142"/>
      <c r="G156" s="133"/>
      <c r="H156" s="138"/>
      <c r="I156" s="138"/>
    </row>
    <row r="157" spans="1:12" outlineLevel="1" x14ac:dyDescent="0.25">
      <c r="A157" s="109"/>
      <c r="B157" s="131" t="s">
        <v>300</v>
      </c>
      <c r="C157" s="93" t="s">
        <v>81</v>
      </c>
      <c r="D157" s="131" t="s">
        <v>37</v>
      </c>
      <c r="E157" s="104" t="s">
        <v>66</v>
      </c>
      <c r="F157" s="131" t="s">
        <v>375</v>
      </c>
      <c r="G157" s="96"/>
      <c r="H157" s="137"/>
      <c r="I157" s="137"/>
    </row>
    <row r="158" spans="1:12" ht="84.75" customHeight="1" outlineLevel="1" x14ac:dyDescent="0.25">
      <c r="A158" s="109"/>
      <c r="B158" s="132"/>
      <c r="C158" s="95"/>
      <c r="D158" s="164"/>
      <c r="E158" s="106"/>
      <c r="F158" s="141"/>
      <c r="G158" s="133"/>
      <c r="H158" s="138"/>
      <c r="I158" s="138"/>
    </row>
    <row r="159" spans="1:12" outlineLevel="1" x14ac:dyDescent="0.25">
      <c r="A159" s="109"/>
      <c r="B159" s="131" t="s">
        <v>301</v>
      </c>
      <c r="C159" s="93" t="s">
        <v>81</v>
      </c>
      <c r="D159" s="110" t="s">
        <v>36</v>
      </c>
      <c r="E159" s="104" t="s">
        <v>67</v>
      </c>
      <c r="F159" s="110" t="s">
        <v>376</v>
      </c>
      <c r="G159" s="96"/>
      <c r="H159" s="137"/>
      <c r="I159" s="137"/>
    </row>
    <row r="160" spans="1:12" ht="199.5" customHeight="1" outlineLevel="1" x14ac:dyDescent="0.25">
      <c r="A160" s="109"/>
      <c r="B160" s="132"/>
      <c r="C160" s="95"/>
      <c r="D160" s="110"/>
      <c r="E160" s="106"/>
      <c r="F160" s="142"/>
      <c r="G160" s="133"/>
      <c r="H160" s="138"/>
      <c r="I160" s="138"/>
    </row>
    <row r="161" spans="1:9" ht="22.5" customHeight="1" outlineLevel="1" x14ac:dyDescent="0.25">
      <c r="A161" s="109" t="s">
        <v>115</v>
      </c>
      <c r="B161" s="110" t="s">
        <v>223</v>
      </c>
      <c r="C161" s="115"/>
      <c r="D161" s="110" t="s">
        <v>38</v>
      </c>
      <c r="E161" s="104"/>
      <c r="F161" s="134"/>
      <c r="G161" s="96" t="s">
        <v>19</v>
      </c>
      <c r="H161" s="137">
        <v>8847.6</v>
      </c>
      <c r="I161" s="175">
        <v>1795</v>
      </c>
    </row>
    <row r="162" spans="1:9" ht="22.5" customHeight="1" outlineLevel="1" x14ac:dyDescent="0.25">
      <c r="A162" s="109"/>
      <c r="B162" s="110"/>
      <c r="C162" s="115"/>
      <c r="D162" s="110"/>
      <c r="E162" s="105"/>
      <c r="F162" s="172"/>
      <c r="G162" s="97"/>
      <c r="H162" s="177"/>
      <c r="I162" s="179"/>
    </row>
    <row r="163" spans="1:9" ht="22.5" customHeight="1" outlineLevel="1" x14ac:dyDescent="0.25">
      <c r="A163" s="109"/>
      <c r="B163" s="110"/>
      <c r="C163" s="115"/>
      <c r="D163" s="110"/>
      <c r="E163" s="105"/>
      <c r="F163" s="172"/>
      <c r="G163" s="97"/>
      <c r="H163" s="177"/>
      <c r="I163" s="179"/>
    </row>
    <row r="164" spans="1:9" ht="22.5" customHeight="1" outlineLevel="1" x14ac:dyDescent="0.25">
      <c r="A164" s="109"/>
      <c r="B164" s="110"/>
      <c r="C164" s="115"/>
      <c r="D164" s="110"/>
      <c r="E164" s="105"/>
      <c r="F164" s="172"/>
      <c r="G164" s="97"/>
      <c r="H164" s="177"/>
      <c r="I164" s="179"/>
    </row>
    <row r="165" spans="1:9" ht="56.25" customHeight="1" outlineLevel="1" x14ac:dyDescent="0.25">
      <c r="A165" s="109"/>
      <c r="B165" s="110"/>
      <c r="C165" s="115"/>
      <c r="D165" s="110"/>
      <c r="E165" s="106"/>
      <c r="F165" s="164"/>
      <c r="G165" s="98"/>
      <c r="H165" s="178"/>
      <c r="I165" s="176"/>
    </row>
    <row r="166" spans="1:9" outlineLevel="1" x14ac:dyDescent="0.25">
      <c r="A166" s="109"/>
      <c r="B166" s="107" t="s">
        <v>302</v>
      </c>
      <c r="C166" s="93" t="s">
        <v>81</v>
      </c>
      <c r="D166" s="131" t="s">
        <v>37</v>
      </c>
      <c r="E166" s="104" t="s">
        <v>68</v>
      </c>
      <c r="F166" s="131" t="s">
        <v>86</v>
      </c>
      <c r="G166" s="96"/>
      <c r="H166" s="137"/>
      <c r="I166" s="137"/>
    </row>
    <row r="167" spans="1:9" ht="150" customHeight="1" outlineLevel="1" x14ac:dyDescent="0.25">
      <c r="A167" s="109"/>
      <c r="B167" s="132"/>
      <c r="C167" s="95"/>
      <c r="D167" s="164"/>
      <c r="E167" s="106"/>
      <c r="F167" s="164"/>
      <c r="G167" s="133"/>
      <c r="H167" s="138"/>
      <c r="I167" s="138"/>
    </row>
    <row r="168" spans="1:9" outlineLevel="1" x14ac:dyDescent="0.25">
      <c r="A168" s="109"/>
      <c r="B168" s="131" t="s">
        <v>303</v>
      </c>
      <c r="C168" s="93" t="s">
        <v>79</v>
      </c>
      <c r="D168" s="110" t="s">
        <v>38</v>
      </c>
      <c r="E168" s="111">
        <v>44185</v>
      </c>
      <c r="F168" s="142"/>
      <c r="G168" s="96"/>
      <c r="H168" s="137"/>
      <c r="I168" s="137"/>
    </row>
    <row r="169" spans="1:9" ht="137.25" customHeight="1" outlineLevel="1" x14ac:dyDescent="0.25">
      <c r="A169" s="109"/>
      <c r="B169" s="132"/>
      <c r="C169" s="95"/>
      <c r="D169" s="110"/>
      <c r="E169" s="98"/>
      <c r="F169" s="142"/>
      <c r="G169" s="133"/>
      <c r="H169" s="138"/>
      <c r="I169" s="138"/>
    </row>
    <row r="170" spans="1:9" ht="47.25" customHeight="1" x14ac:dyDescent="0.25">
      <c r="A170" s="73" t="s">
        <v>116</v>
      </c>
      <c r="B170" s="71" t="s">
        <v>224</v>
      </c>
      <c r="C170" s="72" t="s">
        <v>27</v>
      </c>
      <c r="D170" s="72" t="s">
        <v>27</v>
      </c>
      <c r="E170" s="72" t="s">
        <v>27</v>
      </c>
      <c r="F170" s="72" t="s">
        <v>27</v>
      </c>
      <c r="G170" s="72" t="s">
        <v>27</v>
      </c>
      <c r="H170" s="72" t="s">
        <v>27</v>
      </c>
      <c r="I170" s="72" t="s">
        <v>27</v>
      </c>
    </row>
    <row r="171" spans="1:9" ht="13.5" customHeight="1" outlineLevel="1" x14ac:dyDescent="0.25">
      <c r="A171" s="109" t="s">
        <v>117</v>
      </c>
      <c r="B171" s="110" t="s">
        <v>225</v>
      </c>
      <c r="C171" s="115"/>
      <c r="D171" s="110" t="s">
        <v>25</v>
      </c>
      <c r="E171" s="102"/>
      <c r="F171" s="142"/>
      <c r="G171" s="102"/>
      <c r="H171" s="142"/>
      <c r="I171" s="142"/>
    </row>
    <row r="172" spans="1:9" ht="13.5" customHeight="1" outlineLevel="1" x14ac:dyDescent="0.25">
      <c r="A172" s="109"/>
      <c r="B172" s="110"/>
      <c r="C172" s="115"/>
      <c r="D172" s="110"/>
      <c r="E172" s="102"/>
      <c r="F172" s="142"/>
      <c r="G172" s="102"/>
      <c r="H172" s="142"/>
      <c r="I172" s="142"/>
    </row>
    <row r="173" spans="1:9" ht="13.5" customHeight="1" outlineLevel="1" x14ac:dyDescent="0.25">
      <c r="A173" s="109"/>
      <c r="B173" s="110"/>
      <c r="C173" s="115"/>
      <c r="D173" s="110"/>
      <c r="E173" s="102"/>
      <c r="F173" s="142"/>
      <c r="G173" s="102"/>
      <c r="H173" s="142"/>
      <c r="I173" s="142"/>
    </row>
    <row r="174" spans="1:9" ht="13.5" customHeight="1" outlineLevel="1" x14ac:dyDescent="0.25">
      <c r="A174" s="109"/>
      <c r="B174" s="110"/>
      <c r="C174" s="115"/>
      <c r="D174" s="110"/>
      <c r="E174" s="102"/>
      <c r="F174" s="142"/>
      <c r="G174" s="102"/>
      <c r="H174" s="142"/>
      <c r="I174" s="142"/>
    </row>
    <row r="175" spans="1:9" ht="9.75" customHeight="1" outlineLevel="1" x14ac:dyDescent="0.25">
      <c r="A175" s="109"/>
      <c r="B175" s="110"/>
      <c r="C175" s="115"/>
      <c r="D175" s="110"/>
      <c r="E175" s="102"/>
      <c r="F175" s="142"/>
      <c r="G175" s="102"/>
      <c r="H175" s="142"/>
      <c r="I175" s="142"/>
    </row>
    <row r="176" spans="1:9" outlineLevel="1" x14ac:dyDescent="0.25">
      <c r="A176" s="109"/>
      <c r="B176" s="131" t="s">
        <v>304</v>
      </c>
      <c r="C176" s="93" t="s">
        <v>79</v>
      </c>
      <c r="D176" s="131" t="s">
        <v>39</v>
      </c>
      <c r="E176" s="111">
        <v>44196</v>
      </c>
      <c r="F176" s="142"/>
      <c r="G176" s="96"/>
      <c r="H176" s="137"/>
      <c r="I176" s="137"/>
    </row>
    <row r="177" spans="1:9" ht="35.25" customHeight="1" outlineLevel="1" x14ac:dyDescent="0.25">
      <c r="A177" s="109"/>
      <c r="B177" s="132"/>
      <c r="C177" s="95"/>
      <c r="D177" s="141"/>
      <c r="E177" s="98"/>
      <c r="F177" s="142"/>
      <c r="G177" s="133"/>
      <c r="H177" s="138"/>
      <c r="I177" s="138"/>
    </row>
    <row r="178" spans="1:9" outlineLevel="1" x14ac:dyDescent="0.25">
      <c r="A178" s="109"/>
      <c r="B178" s="131" t="s">
        <v>305</v>
      </c>
      <c r="C178" s="93" t="s">
        <v>79</v>
      </c>
      <c r="D178" s="110" t="s">
        <v>39</v>
      </c>
      <c r="E178" s="111">
        <v>44196</v>
      </c>
      <c r="F178" s="142"/>
      <c r="G178" s="96"/>
      <c r="H178" s="137"/>
      <c r="I178" s="137"/>
    </row>
    <row r="179" spans="1:9" ht="51" customHeight="1" outlineLevel="1" x14ac:dyDescent="0.25">
      <c r="A179" s="109"/>
      <c r="B179" s="132"/>
      <c r="C179" s="95"/>
      <c r="D179" s="110"/>
      <c r="E179" s="98"/>
      <c r="F179" s="142"/>
      <c r="G179" s="133"/>
      <c r="H179" s="138"/>
      <c r="I179" s="138"/>
    </row>
    <row r="180" spans="1:9" ht="12" customHeight="1" outlineLevel="1" x14ac:dyDescent="0.25">
      <c r="A180" s="109" t="s">
        <v>118</v>
      </c>
      <c r="B180" s="110" t="s">
        <v>226</v>
      </c>
      <c r="C180" s="115"/>
      <c r="D180" s="110" t="s">
        <v>25</v>
      </c>
      <c r="E180" s="102"/>
      <c r="F180" s="142"/>
      <c r="G180" s="102"/>
      <c r="H180" s="142"/>
      <c r="I180" s="142"/>
    </row>
    <row r="181" spans="1:9" ht="12" customHeight="1" outlineLevel="1" x14ac:dyDescent="0.25">
      <c r="A181" s="109"/>
      <c r="B181" s="110"/>
      <c r="C181" s="115"/>
      <c r="D181" s="110"/>
      <c r="E181" s="102"/>
      <c r="F181" s="142"/>
      <c r="G181" s="102"/>
      <c r="H181" s="142"/>
      <c r="I181" s="142"/>
    </row>
    <row r="182" spans="1:9" ht="12" customHeight="1" outlineLevel="1" x14ac:dyDescent="0.25">
      <c r="A182" s="109"/>
      <c r="B182" s="110"/>
      <c r="C182" s="115"/>
      <c r="D182" s="110"/>
      <c r="E182" s="102"/>
      <c r="F182" s="142"/>
      <c r="G182" s="102"/>
      <c r="H182" s="142"/>
      <c r="I182" s="142"/>
    </row>
    <row r="183" spans="1:9" ht="12" customHeight="1" outlineLevel="1" x14ac:dyDescent="0.25">
      <c r="A183" s="109"/>
      <c r="B183" s="110"/>
      <c r="C183" s="115"/>
      <c r="D183" s="110"/>
      <c r="E183" s="102"/>
      <c r="F183" s="142"/>
      <c r="G183" s="102"/>
      <c r="H183" s="142"/>
      <c r="I183" s="142"/>
    </row>
    <row r="184" spans="1:9" ht="3.75" customHeight="1" outlineLevel="1" x14ac:dyDescent="0.25">
      <c r="A184" s="109"/>
      <c r="B184" s="110"/>
      <c r="C184" s="115"/>
      <c r="D184" s="110"/>
      <c r="E184" s="102"/>
      <c r="F184" s="142"/>
      <c r="G184" s="102"/>
      <c r="H184" s="142"/>
      <c r="I184" s="142"/>
    </row>
    <row r="185" spans="1:9" outlineLevel="1" x14ac:dyDescent="0.25">
      <c r="A185" s="109"/>
      <c r="B185" s="131" t="s">
        <v>306</v>
      </c>
      <c r="C185" s="93" t="s">
        <v>79</v>
      </c>
      <c r="D185" s="110" t="s">
        <v>25</v>
      </c>
      <c r="E185" s="111">
        <v>44136</v>
      </c>
      <c r="F185" s="142"/>
      <c r="G185" s="96"/>
      <c r="H185" s="137"/>
      <c r="I185" s="137"/>
    </row>
    <row r="186" spans="1:9" ht="81" customHeight="1" outlineLevel="1" x14ac:dyDescent="0.25">
      <c r="A186" s="109"/>
      <c r="B186" s="132"/>
      <c r="C186" s="95"/>
      <c r="D186" s="110"/>
      <c r="E186" s="98"/>
      <c r="F186" s="142"/>
      <c r="G186" s="133"/>
      <c r="H186" s="138"/>
      <c r="I186" s="138"/>
    </row>
    <row r="187" spans="1:9" outlineLevel="1" x14ac:dyDescent="0.25">
      <c r="A187" s="109"/>
      <c r="B187" s="131" t="s">
        <v>307</v>
      </c>
      <c r="C187" s="93" t="s">
        <v>81</v>
      </c>
      <c r="D187" s="110" t="s">
        <v>35</v>
      </c>
      <c r="E187" s="111">
        <v>44013</v>
      </c>
      <c r="F187" s="110" t="s">
        <v>377</v>
      </c>
      <c r="G187" s="96"/>
      <c r="H187" s="137"/>
      <c r="I187" s="137"/>
    </row>
    <row r="188" spans="1:9" ht="72" customHeight="1" outlineLevel="1" x14ac:dyDescent="0.25">
      <c r="A188" s="109"/>
      <c r="B188" s="132"/>
      <c r="C188" s="95"/>
      <c r="D188" s="110"/>
      <c r="E188" s="98"/>
      <c r="F188" s="110"/>
      <c r="G188" s="133"/>
      <c r="H188" s="138"/>
      <c r="I188" s="138"/>
    </row>
    <row r="189" spans="1:9" outlineLevel="1" x14ac:dyDescent="0.25">
      <c r="A189" s="109"/>
      <c r="B189" s="131" t="s">
        <v>308</v>
      </c>
      <c r="C189" s="93" t="s">
        <v>83</v>
      </c>
      <c r="D189" s="110" t="s">
        <v>35</v>
      </c>
      <c r="E189" s="111">
        <v>44013</v>
      </c>
      <c r="F189" s="110" t="s">
        <v>378</v>
      </c>
      <c r="G189" s="96"/>
      <c r="H189" s="137"/>
      <c r="I189" s="137"/>
    </row>
    <row r="190" spans="1:9" ht="82.5" customHeight="1" outlineLevel="1" x14ac:dyDescent="0.25">
      <c r="A190" s="109"/>
      <c r="B190" s="132"/>
      <c r="C190" s="95"/>
      <c r="D190" s="110"/>
      <c r="E190" s="98"/>
      <c r="F190" s="110"/>
      <c r="G190" s="133"/>
      <c r="H190" s="138"/>
      <c r="I190" s="138"/>
    </row>
    <row r="191" spans="1:9" ht="14.25" customHeight="1" outlineLevel="1" x14ac:dyDescent="0.25">
      <c r="A191" s="109" t="s">
        <v>119</v>
      </c>
      <c r="B191" s="110" t="s">
        <v>227</v>
      </c>
      <c r="C191" s="115"/>
      <c r="D191" s="110" t="s">
        <v>35</v>
      </c>
      <c r="E191" s="102"/>
      <c r="F191" s="142"/>
      <c r="G191" s="102"/>
      <c r="H191" s="142"/>
      <c r="I191" s="142"/>
    </row>
    <row r="192" spans="1:9" ht="14.25" customHeight="1" outlineLevel="1" x14ac:dyDescent="0.25">
      <c r="A192" s="109"/>
      <c r="B192" s="110"/>
      <c r="C192" s="115"/>
      <c r="D192" s="110"/>
      <c r="E192" s="102"/>
      <c r="F192" s="142"/>
      <c r="G192" s="102"/>
      <c r="H192" s="142"/>
      <c r="I192" s="142"/>
    </row>
    <row r="193" spans="1:9" ht="14.25" customHeight="1" outlineLevel="1" x14ac:dyDescent="0.25">
      <c r="A193" s="109"/>
      <c r="B193" s="110"/>
      <c r="C193" s="115"/>
      <c r="D193" s="110"/>
      <c r="E193" s="102"/>
      <c r="F193" s="142"/>
      <c r="G193" s="102"/>
      <c r="H193" s="142"/>
      <c r="I193" s="142"/>
    </row>
    <row r="194" spans="1:9" ht="5.25" customHeight="1" outlineLevel="1" x14ac:dyDescent="0.25">
      <c r="A194" s="109"/>
      <c r="B194" s="110"/>
      <c r="C194" s="115"/>
      <c r="D194" s="110"/>
      <c r="E194" s="102"/>
      <c r="F194" s="142"/>
      <c r="G194" s="102"/>
      <c r="H194" s="142"/>
      <c r="I194" s="142"/>
    </row>
    <row r="195" spans="1:9" ht="29.25" customHeight="1" outlineLevel="1" x14ac:dyDescent="0.25">
      <c r="A195" s="109"/>
      <c r="B195" s="110"/>
      <c r="C195" s="115"/>
      <c r="D195" s="110"/>
      <c r="E195" s="102"/>
      <c r="F195" s="142"/>
      <c r="G195" s="102"/>
      <c r="H195" s="142"/>
      <c r="I195" s="142"/>
    </row>
    <row r="196" spans="1:9" outlineLevel="1" x14ac:dyDescent="0.25">
      <c r="A196" s="109"/>
      <c r="B196" s="131" t="s">
        <v>309</v>
      </c>
      <c r="C196" s="93" t="s">
        <v>380</v>
      </c>
      <c r="D196" s="110" t="s">
        <v>35</v>
      </c>
      <c r="E196" s="111">
        <v>44075</v>
      </c>
      <c r="F196" s="110" t="s">
        <v>379</v>
      </c>
      <c r="G196" s="96"/>
      <c r="H196" s="137"/>
      <c r="I196" s="137"/>
    </row>
    <row r="197" spans="1:9" ht="157.5" customHeight="1" outlineLevel="1" x14ac:dyDescent="0.25">
      <c r="A197" s="109"/>
      <c r="B197" s="132"/>
      <c r="C197" s="95"/>
      <c r="D197" s="110"/>
      <c r="E197" s="98"/>
      <c r="F197" s="110"/>
      <c r="G197" s="133"/>
      <c r="H197" s="138"/>
      <c r="I197" s="138"/>
    </row>
    <row r="198" spans="1:9" ht="56.25" customHeight="1" x14ac:dyDescent="0.25">
      <c r="A198" s="73" t="s">
        <v>120</v>
      </c>
      <c r="B198" s="74" t="s">
        <v>228</v>
      </c>
      <c r="C198" s="72" t="s">
        <v>27</v>
      </c>
      <c r="D198" s="72" t="s">
        <v>27</v>
      </c>
      <c r="E198" s="72" t="s">
        <v>27</v>
      </c>
      <c r="F198" s="72" t="s">
        <v>27</v>
      </c>
      <c r="G198" s="72" t="s">
        <v>27</v>
      </c>
      <c r="H198" s="72" t="s">
        <v>27</v>
      </c>
      <c r="I198" s="72" t="s">
        <v>27</v>
      </c>
    </row>
    <row r="199" spans="1:9" ht="12.75" customHeight="1" outlineLevel="1" x14ac:dyDescent="0.25">
      <c r="A199" s="109" t="s">
        <v>121</v>
      </c>
      <c r="B199" s="110" t="s">
        <v>229</v>
      </c>
      <c r="C199" s="115"/>
      <c r="D199" s="110" t="s">
        <v>25</v>
      </c>
      <c r="E199" s="102"/>
      <c r="F199" s="142"/>
      <c r="G199" s="102"/>
      <c r="H199" s="142"/>
      <c r="I199" s="142"/>
    </row>
    <row r="200" spans="1:9" ht="12.75" customHeight="1" outlineLevel="1" x14ac:dyDescent="0.25">
      <c r="A200" s="109"/>
      <c r="B200" s="110"/>
      <c r="C200" s="115"/>
      <c r="D200" s="110"/>
      <c r="E200" s="102"/>
      <c r="F200" s="142"/>
      <c r="G200" s="102"/>
      <c r="H200" s="142"/>
      <c r="I200" s="142"/>
    </row>
    <row r="201" spans="1:9" ht="12.75" customHeight="1" outlineLevel="1" x14ac:dyDescent="0.25">
      <c r="A201" s="109"/>
      <c r="B201" s="110"/>
      <c r="C201" s="115"/>
      <c r="D201" s="110"/>
      <c r="E201" s="102"/>
      <c r="F201" s="142"/>
      <c r="G201" s="102"/>
      <c r="H201" s="142"/>
      <c r="I201" s="142"/>
    </row>
    <row r="202" spans="1:9" ht="8.25" customHeight="1" outlineLevel="1" x14ac:dyDescent="0.25">
      <c r="A202" s="109"/>
      <c r="B202" s="110"/>
      <c r="C202" s="115"/>
      <c r="D202" s="110"/>
      <c r="E202" s="102"/>
      <c r="F202" s="142"/>
      <c r="G202" s="102"/>
      <c r="H202" s="142"/>
      <c r="I202" s="142"/>
    </row>
    <row r="203" spans="1:9" ht="18.75" customHeight="1" outlineLevel="1" x14ac:dyDescent="0.25">
      <c r="A203" s="109"/>
      <c r="B203" s="110"/>
      <c r="C203" s="115"/>
      <c r="D203" s="110"/>
      <c r="E203" s="102"/>
      <c r="F203" s="142"/>
      <c r="G203" s="102"/>
      <c r="H203" s="142"/>
      <c r="I203" s="142"/>
    </row>
    <row r="204" spans="1:9" outlineLevel="1" x14ac:dyDescent="0.25">
      <c r="A204" s="109"/>
      <c r="B204" s="131" t="s">
        <v>310</v>
      </c>
      <c r="C204" s="93" t="s">
        <v>79</v>
      </c>
      <c r="D204" s="110" t="s">
        <v>25</v>
      </c>
      <c r="E204" s="111">
        <v>44196</v>
      </c>
      <c r="F204" s="142"/>
      <c r="G204" s="96"/>
      <c r="H204" s="137"/>
      <c r="I204" s="137"/>
    </row>
    <row r="205" spans="1:9" ht="63" customHeight="1" outlineLevel="1" x14ac:dyDescent="0.25">
      <c r="A205" s="109"/>
      <c r="B205" s="132"/>
      <c r="C205" s="95"/>
      <c r="D205" s="110"/>
      <c r="E205" s="98"/>
      <c r="F205" s="142"/>
      <c r="G205" s="133"/>
      <c r="H205" s="138"/>
      <c r="I205" s="138"/>
    </row>
    <row r="206" spans="1:9" outlineLevel="1" x14ac:dyDescent="0.25">
      <c r="A206" s="109"/>
      <c r="B206" s="131" t="s">
        <v>311</v>
      </c>
      <c r="C206" s="93" t="s">
        <v>79</v>
      </c>
      <c r="D206" s="110" t="s">
        <v>25</v>
      </c>
      <c r="E206" s="111">
        <v>44196</v>
      </c>
      <c r="F206" s="142"/>
      <c r="G206" s="96"/>
      <c r="H206" s="137"/>
      <c r="I206" s="137"/>
    </row>
    <row r="207" spans="1:9" ht="49.5" customHeight="1" outlineLevel="1" x14ac:dyDescent="0.25">
      <c r="A207" s="109"/>
      <c r="B207" s="132"/>
      <c r="C207" s="95"/>
      <c r="D207" s="110"/>
      <c r="E207" s="98"/>
      <c r="F207" s="142"/>
      <c r="G207" s="133"/>
      <c r="H207" s="138"/>
      <c r="I207" s="138"/>
    </row>
    <row r="208" spans="1:9" ht="13.5" customHeight="1" outlineLevel="1" x14ac:dyDescent="0.25">
      <c r="A208" s="109" t="s">
        <v>122</v>
      </c>
      <c r="B208" s="110" t="s">
        <v>230</v>
      </c>
      <c r="C208" s="115"/>
      <c r="D208" s="110" t="s">
        <v>25</v>
      </c>
      <c r="E208" s="102"/>
      <c r="F208" s="142"/>
      <c r="G208" s="102"/>
      <c r="H208" s="142"/>
      <c r="I208" s="142"/>
    </row>
    <row r="209" spans="1:9" ht="13.5" customHeight="1" outlineLevel="1" x14ac:dyDescent="0.25">
      <c r="A209" s="109"/>
      <c r="B209" s="110"/>
      <c r="C209" s="115"/>
      <c r="D209" s="110"/>
      <c r="E209" s="102"/>
      <c r="F209" s="142"/>
      <c r="G209" s="102"/>
      <c r="H209" s="142"/>
      <c r="I209" s="142"/>
    </row>
    <row r="210" spans="1:9" ht="13.5" customHeight="1" outlineLevel="1" x14ac:dyDescent="0.25">
      <c r="A210" s="109"/>
      <c r="B210" s="110"/>
      <c r="C210" s="115"/>
      <c r="D210" s="110"/>
      <c r="E210" s="102"/>
      <c r="F210" s="142"/>
      <c r="G210" s="102"/>
      <c r="H210" s="142"/>
      <c r="I210" s="142"/>
    </row>
    <row r="211" spans="1:9" ht="9.75" customHeight="1" outlineLevel="1" x14ac:dyDescent="0.25">
      <c r="A211" s="109"/>
      <c r="B211" s="110"/>
      <c r="C211" s="115"/>
      <c r="D211" s="110"/>
      <c r="E211" s="102"/>
      <c r="F211" s="142"/>
      <c r="G211" s="102"/>
      <c r="H211" s="142"/>
      <c r="I211" s="142"/>
    </row>
    <row r="212" spans="1:9" ht="21.75" customHeight="1" outlineLevel="1" x14ac:dyDescent="0.25">
      <c r="A212" s="109"/>
      <c r="B212" s="110"/>
      <c r="C212" s="115"/>
      <c r="D212" s="110"/>
      <c r="E212" s="102"/>
      <c r="F212" s="142"/>
      <c r="G212" s="102"/>
      <c r="H212" s="142"/>
      <c r="I212" s="142"/>
    </row>
    <row r="213" spans="1:9" ht="36.75" customHeight="1" outlineLevel="1" x14ac:dyDescent="0.25">
      <c r="A213" s="109"/>
      <c r="B213" s="131" t="s">
        <v>312</v>
      </c>
      <c r="C213" s="93" t="s">
        <v>81</v>
      </c>
      <c r="D213" s="110" t="s">
        <v>35</v>
      </c>
      <c r="E213" s="96" t="s">
        <v>69</v>
      </c>
      <c r="F213" s="131" t="s">
        <v>87</v>
      </c>
      <c r="G213" s="96"/>
      <c r="H213" s="137"/>
      <c r="I213" s="137"/>
    </row>
    <row r="214" spans="1:9" ht="35.25" customHeight="1" outlineLevel="1" x14ac:dyDescent="0.25">
      <c r="A214" s="109"/>
      <c r="B214" s="132"/>
      <c r="C214" s="95"/>
      <c r="D214" s="110"/>
      <c r="E214" s="98"/>
      <c r="F214" s="164"/>
      <c r="G214" s="133"/>
      <c r="H214" s="138"/>
      <c r="I214" s="138"/>
    </row>
    <row r="215" spans="1:9" outlineLevel="1" x14ac:dyDescent="0.25">
      <c r="A215" s="109"/>
      <c r="B215" s="131" t="s">
        <v>313</v>
      </c>
      <c r="C215" s="93" t="s">
        <v>83</v>
      </c>
      <c r="D215" s="110" t="s">
        <v>35</v>
      </c>
      <c r="E215" s="104" t="s">
        <v>70</v>
      </c>
      <c r="F215" s="131" t="s">
        <v>381</v>
      </c>
      <c r="G215" s="96"/>
      <c r="H215" s="137"/>
      <c r="I215" s="137"/>
    </row>
    <row r="216" spans="1:9" ht="35.25" customHeight="1" outlineLevel="1" x14ac:dyDescent="0.25">
      <c r="A216" s="109"/>
      <c r="B216" s="132"/>
      <c r="C216" s="95"/>
      <c r="D216" s="110"/>
      <c r="E216" s="106"/>
      <c r="F216" s="141"/>
      <c r="G216" s="133"/>
      <c r="H216" s="138"/>
      <c r="I216" s="138"/>
    </row>
    <row r="217" spans="1:9" ht="38.25" customHeight="1" x14ac:dyDescent="0.25">
      <c r="A217" s="73" t="s">
        <v>123</v>
      </c>
      <c r="B217" s="74" t="s">
        <v>231</v>
      </c>
      <c r="C217" s="72" t="s">
        <v>27</v>
      </c>
      <c r="D217" s="72" t="s">
        <v>27</v>
      </c>
      <c r="E217" s="72" t="s">
        <v>27</v>
      </c>
      <c r="F217" s="72" t="s">
        <v>27</v>
      </c>
      <c r="G217" s="72" t="s">
        <v>27</v>
      </c>
      <c r="H217" s="72" t="s">
        <v>27</v>
      </c>
      <c r="I217" s="72" t="s">
        <v>27</v>
      </c>
    </row>
    <row r="218" spans="1:9" ht="12" customHeight="1" outlineLevel="1" x14ac:dyDescent="0.25">
      <c r="A218" s="109" t="s">
        <v>124</v>
      </c>
      <c r="B218" s="110" t="s">
        <v>232</v>
      </c>
      <c r="C218" s="115"/>
      <c r="D218" s="110" t="s">
        <v>25</v>
      </c>
      <c r="E218" s="102"/>
      <c r="F218" s="142"/>
      <c r="G218" s="102"/>
      <c r="H218" s="142"/>
      <c r="I218" s="142"/>
    </row>
    <row r="219" spans="1:9" ht="12" customHeight="1" outlineLevel="1" x14ac:dyDescent="0.25">
      <c r="A219" s="109"/>
      <c r="B219" s="110"/>
      <c r="C219" s="115"/>
      <c r="D219" s="110"/>
      <c r="E219" s="102"/>
      <c r="F219" s="142"/>
      <c r="G219" s="102"/>
      <c r="H219" s="142"/>
      <c r="I219" s="142"/>
    </row>
    <row r="220" spans="1:9" ht="12" customHeight="1" outlineLevel="1" x14ac:dyDescent="0.25">
      <c r="A220" s="109"/>
      <c r="B220" s="110"/>
      <c r="C220" s="115"/>
      <c r="D220" s="110"/>
      <c r="E220" s="102"/>
      <c r="F220" s="142"/>
      <c r="G220" s="102"/>
      <c r="H220" s="142"/>
      <c r="I220" s="142"/>
    </row>
    <row r="221" spans="1:9" ht="9" customHeight="1" outlineLevel="1" x14ac:dyDescent="0.25">
      <c r="A221" s="109"/>
      <c r="B221" s="110"/>
      <c r="C221" s="115"/>
      <c r="D221" s="110"/>
      <c r="E221" s="102"/>
      <c r="F221" s="142"/>
      <c r="G221" s="102"/>
      <c r="H221" s="142"/>
      <c r="I221" s="142"/>
    </row>
    <row r="222" spans="1:9" ht="23.25" customHeight="1" outlineLevel="1" x14ac:dyDescent="0.25">
      <c r="A222" s="109"/>
      <c r="B222" s="110"/>
      <c r="C222" s="115"/>
      <c r="D222" s="110"/>
      <c r="E222" s="102"/>
      <c r="F222" s="142"/>
      <c r="G222" s="102"/>
      <c r="H222" s="142"/>
      <c r="I222" s="142"/>
    </row>
    <row r="223" spans="1:9" outlineLevel="1" x14ac:dyDescent="0.25">
      <c r="A223" s="109"/>
      <c r="B223" s="131" t="s">
        <v>314</v>
      </c>
      <c r="C223" s="93" t="s">
        <v>79</v>
      </c>
      <c r="D223" s="110" t="s">
        <v>25</v>
      </c>
      <c r="E223" s="111">
        <v>44196</v>
      </c>
      <c r="F223" s="142"/>
      <c r="G223" s="96"/>
      <c r="H223" s="137"/>
      <c r="I223" s="137"/>
    </row>
    <row r="224" spans="1:9" ht="51.75" customHeight="1" outlineLevel="1" x14ac:dyDescent="0.25">
      <c r="A224" s="109"/>
      <c r="B224" s="132"/>
      <c r="C224" s="95"/>
      <c r="D224" s="110"/>
      <c r="E224" s="98"/>
      <c r="F224" s="142"/>
      <c r="G224" s="133"/>
      <c r="H224" s="138"/>
      <c r="I224" s="138"/>
    </row>
    <row r="225" spans="1:13" outlineLevel="1" x14ac:dyDescent="0.25">
      <c r="A225" s="109"/>
      <c r="B225" s="131" t="s">
        <v>315</v>
      </c>
      <c r="C225" s="93" t="s">
        <v>79</v>
      </c>
      <c r="D225" s="110" t="s">
        <v>25</v>
      </c>
      <c r="E225" s="111">
        <v>44196</v>
      </c>
      <c r="F225" s="142"/>
      <c r="G225" s="96"/>
      <c r="H225" s="137"/>
      <c r="I225" s="137"/>
    </row>
    <row r="226" spans="1:13" ht="55.5" customHeight="1" outlineLevel="1" x14ac:dyDescent="0.25">
      <c r="A226" s="109"/>
      <c r="B226" s="132"/>
      <c r="C226" s="95"/>
      <c r="D226" s="110"/>
      <c r="E226" s="98"/>
      <c r="F226" s="142"/>
      <c r="G226" s="133"/>
      <c r="H226" s="138"/>
      <c r="I226" s="138"/>
    </row>
    <row r="227" spans="1:13" outlineLevel="1" x14ac:dyDescent="0.25">
      <c r="A227" s="109"/>
      <c r="B227" s="131" t="s">
        <v>316</v>
      </c>
      <c r="C227" s="93" t="s">
        <v>79</v>
      </c>
      <c r="D227" s="110" t="s">
        <v>25</v>
      </c>
      <c r="E227" s="111">
        <v>44196</v>
      </c>
      <c r="F227" s="142"/>
      <c r="G227" s="96"/>
      <c r="H227" s="137"/>
      <c r="I227" s="137"/>
    </row>
    <row r="228" spans="1:13" ht="54" customHeight="1" outlineLevel="1" x14ac:dyDescent="0.25">
      <c r="A228" s="109"/>
      <c r="B228" s="132"/>
      <c r="C228" s="95"/>
      <c r="D228" s="110"/>
      <c r="E228" s="98"/>
      <c r="F228" s="142"/>
      <c r="G228" s="133"/>
      <c r="H228" s="138"/>
      <c r="I228" s="138"/>
    </row>
    <row r="229" spans="1:13" ht="13.5" customHeight="1" outlineLevel="1" x14ac:dyDescent="0.25">
      <c r="A229" s="109" t="s">
        <v>125</v>
      </c>
      <c r="B229" s="110" t="s">
        <v>233</v>
      </c>
      <c r="C229" s="115"/>
      <c r="D229" s="110" t="s">
        <v>35</v>
      </c>
      <c r="E229" s="102"/>
      <c r="F229" s="142"/>
      <c r="G229" s="102"/>
      <c r="H229" s="142"/>
      <c r="I229" s="142"/>
    </row>
    <row r="230" spans="1:13" ht="13.5" customHeight="1" outlineLevel="1" x14ac:dyDescent="0.25">
      <c r="A230" s="109"/>
      <c r="B230" s="110"/>
      <c r="C230" s="115"/>
      <c r="D230" s="110"/>
      <c r="E230" s="102"/>
      <c r="F230" s="142"/>
      <c r="G230" s="102"/>
      <c r="H230" s="142"/>
      <c r="I230" s="142"/>
    </row>
    <row r="231" spans="1:13" ht="13.5" customHeight="1" outlineLevel="1" x14ac:dyDescent="0.25">
      <c r="A231" s="109"/>
      <c r="B231" s="110"/>
      <c r="C231" s="115"/>
      <c r="D231" s="110"/>
      <c r="E231" s="102"/>
      <c r="F231" s="142"/>
      <c r="G231" s="102"/>
      <c r="H231" s="142"/>
      <c r="I231" s="142"/>
    </row>
    <row r="232" spans="1:13" ht="9.75" customHeight="1" outlineLevel="1" x14ac:dyDescent="0.25">
      <c r="A232" s="109"/>
      <c r="B232" s="110"/>
      <c r="C232" s="115"/>
      <c r="D232" s="110"/>
      <c r="E232" s="102"/>
      <c r="F232" s="142"/>
      <c r="G232" s="102"/>
      <c r="H232" s="142"/>
      <c r="I232" s="142"/>
    </row>
    <row r="233" spans="1:13" ht="14.25" customHeight="1" outlineLevel="1" x14ac:dyDescent="0.25">
      <c r="A233" s="109"/>
      <c r="B233" s="110"/>
      <c r="C233" s="115"/>
      <c r="D233" s="110"/>
      <c r="E233" s="102"/>
      <c r="F233" s="142"/>
      <c r="G233" s="102"/>
      <c r="H233" s="142"/>
      <c r="I233" s="142"/>
    </row>
    <row r="234" spans="1:13" outlineLevel="1" x14ac:dyDescent="0.25">
      <c r="A234" s="109"/>
      <c r="B234" s="131" t="s">
        <v>317</v>
      </c>
      <c r="C234" s="93" t="s">
        <v>79</v>
      </c>
      <c r="D234" s="110" t="s">
        <v>35</v>
      </c>
      <c r="E234" s="111">
        <v>44196</v>
      </c>
      <c r="F234" s="142"/>
      <c r="G234" s="96"/>
      <c r="H234" s="137"/>
      <c r="I234" s="137"/>
    </row>
    <row r="235" spans="1:13" ht="36" customHeight="1" outlineLevel="1" x14ac:dyDescent="0.25">
      <c r="A235" s="109"/>
      <c r="B235" s="132"/>
      <c r="C235" s="95"/>
      <c r="D235" s="110"/>
      <c r="E235" s="98"/>
      <c r="F235" s="142"/>
      <c r="G235" s="133"/>
      <c r="H235" s="138"/>
      <c r="I235" s="138"/>
    </row>
    <row r="236" spans="1:13" outlineLevel="1" x14ac:dyDescent="0.25">
      <c r="A236" s="109"/>
      <c r="B236" s="131" t="s">
        <v>318</v>
      </c>
      <c r="C236" s="93" t="s">
        <v>79</v>
      </c>
      <c r="D236" s="110" t="s">
        <v>35</v>
      </c>
      <c r="E236" s="111">
        <v>44196</v>
      </c>
      <c r="F236" s="142"/>
      <c r="G236" s="96"/>
      <c r="H236" s="137"/>
      <c r="I236" s="137"/>
    </row>
    <row r="237" spans="1:13" ht="53.25" customHeight="1" outlineLevel="1" x14ac:dyDescent="0.25">
      <c r="A237" s="109"/>
      <c r="B237" s="132"/>
      <c r="C237" s="95"/>
      <c r="D237" s="110"/>
      <c r="E237" s="98"/>
      <c r="F237" s="142"/>
      <c r="G237" s="133"/>
      <c r="H237" s="138"/>
      <c r="I237" s="138"/>
    </row>
    <row r="238" spans="1:13" ht="15.75" x14ac:dyDescent="0.25">
      <c r="A238" s="149" t="s">
        <v>126</v>
      </c>
      <c r="B238" s="158" t="s">
        <v>14</v>
      </c>
      <c r="C238" s="157"/>
      <c r="D238" s="157"/>
      <c r="E238" s="157"/>
      <c r="F238" s="157"/>
      <c r="G238" s="77"/>
      <c r="H238" s="78"/>
      <c r="I238" s="78"/>
      <c r="J238" s="4"/>
      <c r="K238" s="4"/>
      <c r="L238" s="4"/>
      <c r="M238" s="4"/>
    </row>
    <row r="239" spans="1:13" ht="69" customHeight="1" x14ac:dyDescent="0.25">
      <c r="A239" s="149"/>
      <c r="B239" s="74" t="s">
        <v>234</v>
      </c>
      <c r="C239" s="72" t="s">
        <v>27</v>
      </c>
      <c r="D239" s="72" t="s">
        <v>27</v>
      </c>
      <c r="E239" s="72" t="s">
        <v>27</v>
      </c>
      <c r="F239" s="72" t="s">
        <v>27</v>
      </c>
      <c r="G239" s="72" t="s">
        <v>27</v>
      </c>
      <c r="H239" s="72" t="s">
        <v>27</v>
      </c>
      <c r="I239" s="72" t="s">
        <v>27</v>
      </c>
      <c r="J239" s="4"/>
      <c r="K239" s="3"/>
    </row>
    <row r="240" spans="1:13" ht="16.5" customHeight="1" outlineLevel="1" x14ac:dyDescent="0.25">
      <c r="A240" s="109" t="s">
        <v>127</v>
      </c>
      <c r="B240" s="110" t="s">
        <v>235</v>
      </c>
      <c r="C240" s="115"/>
      <c r="D240" s="110" t="s">
        <v>40</v>
      </c>
      <c r="E240" s="102"/>
      <c r="F240" s="142"/>
      <c r="G240" s="102" t="s">
        <v>172</v>
      </c>
      <c r="H240" s="102" t="s">
        <v>172</v>
      </c>
      <c r="I240" s="102" t="s">
        <v>172</v>
      </c>
    </row>
    <row r="241" spans="1:10" ht="16.5" customHeight="1" outlineLevel="1" x14ac:dyDescent="0.25">
      <c r="A241" s="109"/>
      <c r="B241" s="110"/>
      <c r="C241" s="115"/>
      <c r="D241" s="110"/>
      <c r="E241" s="102"/>
      <c r="F241" s="142"/>
      <c r="G241" s="102"/>
      <c r="H241" s="102"/>
      <c r="I241" s="102"/>
    </row>
    <row r="242" spans="1:10" ht="16.5" customHeight="1" outlineLevel="1" x14ac:dyDescent="0.25">
      <c r="A242" s="109"/>
      <c r="B242" s="110"/>
      <c r="C242" s="115"/>
      <c r="D242" s="110"/>
      <c r="E242" s="102"/>
      <c r="F242" s="142"/>
      <c r="G242" s="102"/>
      <c r="H242" s="102"/>
      <c r="I242" s="102"/>
    </row>
    <row r="243" spans="1:10" ht="9.75" customHeight="1" outlineLevel="1" x14ac:dyDescent="0.25">
      <c r="A243" s="109"/>
      <c r="B243" s="110"/>
      <c r="C243" s="115"/>
      <c r="D243" s="110"/>
      <c r="E243" s="102"/>
      <c r="F243" s="142"/>
      <c r="G243" s="102"/>
      <c r="H243" s="102"/>
      <c r="I243" s="102"/>
    </row>
    <row r="244" spans="1:10" ht="24" customHeight="1" outlineLevel="1" x14ac:dyDescent="0.25">
      <c r="A244" s="109"/>
      <c r="B244" s="110"/>
      <c r="C244" s="115"/>
      <c r="D244" s="110"/>
      <c r="E244" s="102"/>
      <c r="F244" s="142"/>
      <c r="G244" s="102"/>
      <c r="H244" s="102"/>
      <c r="I244" s="102"/>
    </row>
    <row r="245" spans="1:10" outlineLevel="1" x14ac:dyDescent="0.25">
      <c r="A245" s="109"/>
      <c r="B245" s="131" t="s">
        <v>319</v>
      </c>
      <c r="C245" s="93" t="s">
        <v>83</v>
      </c>
      <c r="D245" s="110" t="s">
        <v>41</v>
      </c>
      <c r="E245" s="96" t="s">
        <v>71</v>
      </c>
      <c r="F245" s="110" t="s">
        <v>395</v>
      </c>
      <c r="G245" s="96"/>
      <c r="H245" s="137"/>
      <c r="I245" s="137"/>
    </row>
    <row r="246" spans="1:10" ht="91.5" customHeight="1" outlineLevel="1" x14ac:dyDescent="0.25">
      <c r="A246" s="109"/>
      <c r="B246" s="132"/>
      <c r="C246" s="95"/>
      <c r="D246" s="110"/>
      <c r="E246" s="98"/>
      <c r="F246" s="110"/>
      <c r="G246" s="133"/>
      <c r="H246" s="138"/>
      <c r="I246" s="138"/>
      <c r="J246" s="3"/>
    </row>
    <row r="247" spans="1:10" ht="93.75" customHeight="1" outlineLevel="1" x14ac:dyDescent="0.25">
      <c r="A247" s="31" t="s">
        <v>128</v>
      </c>
      <c r="B247" s="22" t="s">
        <v>236</v>
      </c>
      <c r="C247" s="88"/>
      <c r="D247" s="87" t="s">
        <v>42</v>
      </c>
      <c r="E247" s="23"/>
      <c r="F247" s="24"/>
      <c r="G247" s="30" t="s">
        <v>18</v>
      </c>
      <c r="H247" s="60">
        <v>1890212.8</v>
      </c>
      <c r="I247" s="60">
        <v>1445641.6</v>
      </c>
      <c r="J247" s="4"/>
    </row>
    <row r="248" spans="1:10" ht="15" customHeight="1" outlineLevel="1" x14ac:dyDescent="0.25">
      <c r="A248" s="109"/>
      <c r="B248" s="131" t="s">
        <v>320</v>
      </c>
      <c r="C248" s="93" t="s">
        <v>81</v>
      </c>
      <c r="D248" s="110" t="s">
        <v>42</v>
      </c>
      <c r="E248" s="104" t="s">
        <v>72</v>
      </c>
      <c r="F248" s="110" t="s">
        <v>389</v>
      </c>
      <c r="G248" s="96"/>
      <c r="H248" s="137"/>
      <c r="I248" s="137"/>
    </row>
    <row r="249" spans="1:10" ht="151.5" customHeight="1" outlineLevel="1" x14ac:dyDescent="0.25">
      <c r="A249" s="109"/>
      <c r="B249" s="132"/>
      <c r="C249" s="95"/>
      <c r="D249" s="110"/>
      <c r="E249" s="106"/>
      <c r="F249" s="110"/>
      <c r="G249" s="133"/>
      <c r="H249" s="138"/>
      <c r="I249" s="138"/>
      <c r="J249" s="4"/>
    </row>
    <row r="250" spans="1:10" ht="18.75" customHeight="1" outlineLevel="1" x14ac:dyDescent="0.25">
      <c r="A250" s="109" t="s">
        <v>129</v>
      </c>
      <c r="B250" s="110" t="s">
        <v>237</v>
      </c>
      <c r="C250" s="115"/>
      <c r="D250" s="110" t="s">
        <v>42</v>
      </c>
      <c r="E250" s="102"/>
      <c r="F250" s="110"/>
      <c r="G250" s="102" t="s">
        <v>172</v>
      </c>
      <c r="H250" s="102" t="s">
        <v>172</v>
      </c>
      <c r="I250" s="102" t="s">
        <v>172</v>
      </c>
    </row>
    <row r="251" spans="1:10" ht="20.25" customHeight="1" outlineLevel="1" x14ac:dyDescent="0.25">
      <c r="A251" s="109"/>
      <c r="B251" s="110"/>
      <c r="C251" s="115"/>
      <c r="D251" s="110"/>
      <c r="E251" s="102"/>
      <c r="F251" s="110"/>
      <c r="G251" s="102"/>
      <c r="H251" s="102"/>
      <c r="I251" s="102"/>
    </row>
    <row r="252" spans="1:10" ht="16.5" customHeight="1" outlineLevel="1" x14ac:dyDescent="0.25">
      <c r="A252" s="109"/>
      <c r="B252" s="110"/>
      <c r="C252" s="115"/>
      <c r="D252" s="110"/>
      <c r="E252" s="102"/>
      <c r="F252" s="110"/>
      <c r="G252" s="102"/>
      <c r="H252" s="102"/>
      <c r="I252" s="102"/>
    </row>
    <row r="253" spans="1:10" ht="11.25" customHeight="1" outlineLevel="1" x14ac:dyDescent="0.25">
      <c r="A253" s="109"/>
      <c r="B253" s="110"/>
      <c r="C253" s="115"/>
      <c r="D253" s="110"/>
      <c r="E253" s="102"/>
      <c r="F253" s="110"/>
      <c r="G253" s="102"/>
      <c r="H253" s="102"/>
      <c r="I253" s="102"/>
    </row>
    <row r="254" spans="1:10" ht="36" customHeight="1" outlineLevel="1" x14ac:dyDescent="0.25">
      <c r="A254" s="109"/>
      <c r="B254" s="110"/>
      <c r="C254" s="115"/>
      <c r="D254" s="110"/>
      <c r="E254" s="102"/>
      <c r="F254" s="110"/>
      <c r="G254" s="102"/>
      <c r="H254" s="102"/>
      <c r="I254" s="102"/>
    </row>
    <row r="255" spans="1:10" outlineLevel="1" x14ac:dyDescent="0.25">
      <c r="A255" s="109"/>
      <c r="B255" s="131" t="s">
        <v>321</v>
      </c>
      <c r="C255" s="93" t="s">
        <v>81</v>
      </c>
      <c r="D255" s="110" t="s">
        <v>42</v>
      </c>
      <c r="E255" s="96" t="s">
        <v>71</v>
      </c>
      <c r="F255" s="110" t="s">
        <v>393</v>
      </c>
      <c r="G255" s="96"/>
      <c r="H255" s="137"/>
      <c r="I255" s="137"/>
    </row>
    <row r="256" spans="1:10" ht="120.75" customHeight="1" outlineLevel="1" x14ac:dyDescent="0.25">
      <c r="A256" s="109"/>
      <c r="B256" s="132"/>
      <c r="C256" s="95"/>
      <c r="D256" s="110"/>
      <c r="E256" s="98"/>
      <c r="F256" s="110"/>
      <c r="G256" s="133"/>
      <c r="H256" s="138"/>
      <c r="I256" s="138"/>
    </row>
    <row r="257" spans="1:9" ht="18" customHeight="1" outlineLevel="1" x14ac:dyDescent="0.25">
      <c r="A257" s="109" t="s">
        <v>130</v>
      </c>
      <c r="B257" s="110" t="s">
        <v>238</v>
      </c>
      <c r="C257" s="115"/>
      <c r="D257" s="110" t="s">
        <v>43</v>
      </c>
      <c r="E257" s="102"/>
      <c r="F257" s="142"/>
      <c r="G257" s="102" t="s">
        <v>172</v>
      </c>
      <c r="H257" s="102" t="s">
        <v>172</v>
      </c>
      <c r="I257" s="102" t="s">
        <v>172</v>
      </c>
    </row>
    <row r="258" spans="1:9" ht="18" customHeight="1" outlineLevel="1" x14ac:dyDescent="0.25">
      <c r="A258" s="109"/>
      <c r="B258" s="110"/>
      <c r="C258" s="115"/>
      <c r="D258" s="110"/>
      <c r="E258" s="102"/>
      <c r="F258" s="142"/>
      <c r="G258" s="102"/>
      <c r="H258" s="102"/>
      <c r="I258" s="102"/>
    </row>
    <row r="259" spans="1:9" ht="18" customHeight="1" outlineLevel="1" x14ac:dyDescent="0.25">
      <c r="A259" s="109"/>
      <c r="B259" s="110"/>
      <c r="C259" s="115"/>
      <c r="D259" s="110"/>
      <c r="E259" s="102"/>
      <c r="F259" s="142"/>
      <c r="G259" s="102"/>
      <c r="H259" s="102"/>
      <c r="I259" s="102"/>
    </row>
    <row r="260" spans="1:9" ht="18" customHeight="1" outlineLevel="1" x14ac:dyDescent="0.25">
      <c r="A260" s="109"/>
      <c r="B260" s="110"/>
      <c r="C260" s="115"/>
      <c r="D260" s="110"/>
      <c r="E260" s="102"/>
      <c r="F260" s="142"/>
      <c r="G260" s="102"/>
      <c r="H260" s="102"/>
      <c r="I260" s="102"/>
    </row>
    <row r="261" spans="1:9" ht="45" customHeight="1" outlineLevel="1" x14ac:dyDescent="0.25">
      <c r="A261" s="109"/>
      <c r="B261" s="110"/>
      <c r="C261" s="115"/>
      <c r="D261" s="110"/>
      <c r="E261" s="102"/>
      <c r="F261" s="142"/>
      <c r="G261" s="102"/>
      <c r="H261" s="102"/>
      <c r="I261" s="102"/>
    </row>
    <row r="262" spans="1:9" outlineLevel="1" x14ac:dyDescent="0.25">
      <c r="A262" s="109"/>
      <c r="B262" s="131" t="s">
        <v>322</v>
      </c>
      <c r="C262" s="93" t="s">
        <v>83</v>
      </c>
      <c r="D262" s="110" t="s">
        <v>43</v>
      </c>
      <c r="E262" s="96" t="s">
        <v>71</v>
      </c>
      <c r="F262" s="110" t="s">
        <v>401</v>
      </c>
      <c r="G262" s="96"/>
      <c r="H262" s="137"/>
      <c r="I262" s="137"/>
    </row>
    <row r="263" spans="1:9" ht="132" customHeight="1" outlineLevel="1" x14ac:dyDescent="0.25">
      <c r="A263" s="109"/>
      <c r="B263" s="132"/>
      <c r="C263" s="95"/>
      <c r="D263" s="110"/>
      <c r="E263" s="98"/>
      <c r="F263" s="110"/>
      <c r="G263" s="133"/>
      <c r="H263" s="138"/>
      <c r="I263" s="138"/>
    </row>
    <row r="264" spans="1:9" outlineLevel="1" x14ac:dyDescent="0.25">
      <c r="A264" s="109" t="s">
        <v>131</v>
      </c>
      <c r="B264" s="110" t="s">
        <v>239</v>
      </c>
      <c r="C264" s="115"/>
      <c r="D264" s="110" t="s">
        <v>43</v>
      </c>
      <c r="E264" s="102"/>
      <c r="F264" s="142"/>
      <c r="G264" s="102" t="s">
        <v>172</v>
      </c>
      <c r="H264" s="102" t="s">
        <v>172</v>
      </c>
      <c r="I264" s="102" t="s">
        <v>172</v>
      </c>
    </row>
    <row r="265" spans="1:9" outlineLevel="1" x14ac:dyDescent="0.25">
      <c r="A265" s="109"/>
      <c r="B265" s="110"/>
      <c r="C265" s="115"/>
      <c r="D265" s="110"/>
      <c r="E265" s="102"/>
      <c r="F265" s="142"/>
      <c r="G265" s="102"/>
      <c r="H265" s="102"/>
      <c r="I265" s="102"/>
    </row>
    <row r="266" spans="1:9" outlineLevel="1" x14ac:dyDescent="0.25">
      <c r="A266" s="109"/>
      <c r="B266" s="110"/>
      <c r="C266" s="115"/>
      <c r="D266" s="110"/>
      <c r="E266" s="102"/>
      <c r="F266" s="142"/>
      <c r="G266" s="102"/>
      <c r="H266" s="102"/>
      <c r="I266" s="102"/>
    </row>
    <row r="267" spans="1:9" outlineLevel="1" x14ac:dyDescent="0.25">
      <c r="A267" s="109"/>
      <c r="B267" s="110"/>
      <c r="C267" s="115"/>
      <c r="D267" s="110"/>
      <c r="E267" s="102"/>
      <c r="F267" s="142"/>
      <c r="G267" s="102"/>
      <c r="H267" s="102"/>
      <c r="I267" s="102"/>
    </row>
    <row r="268" spans="1:9" ht="21.75" customHeight="1" outlineLevel="1" x14ac:dyDescent="0.25">
      <c r="A268" s="109"/>
      <c r="B268" s="110"/>
      <c r="C268" s="115"/>
      <c r="D268" s="110"/>
      <c r="E268" s="102"/>
      <c r="F268" s="142"/>
      <c r="G268" s="102"/>
      <c r="H268" s="102"/>
      <c r="I268" s="102"/>
    </row>
    <row r="269" spans="1:9" outlineLevel="1" x14ac:dyDescent="0.25">
      <c r="A269" s="109"/>
      <c r="B269" s="131" t="s">
        <v>323</v>
      </c>
      <c r="C269" s="93" t="s">
        <v>81</v>
      </c>
      <c r="D269" s="110" t="s">
        <v>44</v>
      </c>
      <c r="E269" s="96" t="s">
        <v>71</v>
      </c>
      <c r="F269" s="110" t="s">
        <v>402</v>
      </c>
      <c r="G269" s="96"/>
      <c r="H269" s="137"/>
      <c r="I269" s="175"/>
    </row>
    <row r="270" spans="1:9" ht="43.5" customHeight="1" outlineLevel="1" x14ac:dyDescent="0.25">
      <c r="A270" s="109"/>
      <c r="B270" s="132"/>
      <c r="C270" s="95"/>
      <c r="D270" s="110"/>
      <c r="E270" s="98"/>
      <c r="F270" s="110"/>
      <c r="G270" s="133"/>
      <c r="H270" s="138"/>
      <c r="I270" s="176"/>
    </row>
    <row r="271" spans="1:9" ht="12" customHeight="1" outlineLevel="1" x14ac:dyDescent="0.25">
      <c r="A271" s="109" t="s">
        <v>132</v>
      </c>
      <c r="B271" s="110" t="s">
        <v>240</v>
      </c>
      <c r="C271" s="115"/>
      <c r="D271" s="110" t="s">
        <v>45</v>
      </c>
      <c r="E271" s="102"/>
      <c r="F271" s="142"/>
      <c r="G271" s="102" t="s">
        <v>172</v>
      </c>
      <c r="H271" s="102" t="s">
        <v>172</v>
      </c>
      <c r="I271" s="102" t="s">
        <v>172</v>
      </c>
    </row>
    <row r="272" spans="1:9" ht="12" customHeight="1" outlineLevel="1" x14ac:dyDescent="0.25">
      <c r="A272" s="109"/>
      <c r="B272" s="110"/>
      <c r="C272" s="115"/>
      <c r="D272" s="110"/>
      <c r="E272" s="102"/>
      <c r="F272" s="142"/>
      <c r="G272" s="102"/>
      <c r="H272" s="102"/>
      <c r="I272" s="102"/>
    </row>
    <row r="273" spans="1:13" ht="12" customHeight="1" outlineLevel="1" x14ac:dyDescent="0.25">
      <c r="A273" s="109"/>
      <c r="B273" s="110"/>
      <c r="C273" s="115"/>
      <c r="D273" s="110"/>
      <c r="E273" s="102"/>
      <c r="F273" s="142"/>
      <c r="G273" s="102"/>
      <c r="H273" s="102"/>
      <c r="I273" s="102"/>
    </row>
    <row r="274" spans="1:13" ht="10.5" customHeight="1" outlineLevel="1" x14ac:dyDescent="0.25">
      <c r="A274" s="109"/>
      <c r="B274" s="110"/>
      <c r="C274" s="115"/>
      <c r="D274" s="110"/>
      <c r="E274" s="102"/>
      <c r="F274" s="142"/>
      <c r="G274" s="102"/>
      <c r="H274" s="102"/>
      <c r="I274" s="102"/>
    </row>
    <row r="275" spans="1:13" ht="12" customHeight="1" outlineLevel="1" x14ac:dyDescent="0.25">
      <c r="A275" s="109"/>
      <c r="B275" s="110"/>
      <c r="C275" s="115"/>
      <c r="D275" s="110"/>
      <c r="E275" s="102"/>
      <c r="F275" s="142"/>
      <c r="G275" s="102"/>
      <c r="H275" s="102"/>
      <c r="I275" s="102"/>
    </row>
    <row r="276" spans="1:13" outlineLevel="1" x14ac:dyDescent="0.25">
      <c r="A276" s="109"/>
      <c r="B276" s="131" t="s">
        <v>324</v>
      </c>
      <c r="C276" s="93" t="s">
        <v>81</v>
      </c>
      <c r="D276" s="110" t="s">
        <v>45</v>
      </c>
      <c r="E276" s="96" t="s">
        <v>71</v>
      </c>
      <c r="F276" s="110" t="s">
        <v>394</v>
      </c>
      <c r="G276" s="96"/>
      <c r="H276" s="137"/>
      <c r="I276" s="137"/>
    </row>
    <row r="277" spans="1:13" ht="58.5" customHeight="1" outlineLevel="1" x14ac:dyDescent="0.25">
      <c r="A277" s="109"/>
      <c r="B277" s="132"/>
      <c r="C277" s="95"/>
      <c r="D277" s="110"/>
      <c r="E277" s="98"/>
      <c r="F277" s="110"/>
      <c r="G277" s="133"/>
      <c r="H277" s="138"/>
      <c r="I277" s="138"/>
    </row>
    <row r="278" spans="1:13" ht="54" customHeight="1" x14ac:dyDescent="0.25">
      <c r="A278" s="73" t="s">
        <v>133</v>
      </c>
      <c r="B278" s="74" t="s">
        <v>241</v>
      </c>
      <c r="C278" s="72" t="s">
        <v>27</v>
      </c>
      <c r="D278" s="72" t="s">
        <v>27</v>
      </c>
      <c r="E278" s="72" t="s">
        <v>27</v>
      </c>
      <c r="F278" s="72" t="s">
        <v>27</v>
      </c>
      <c r="G278" s="72" t="s">
        <v>27</v>
      </c>
      <c r="H278" s="72" t="s">
        <v>27</v>
      </c>
      <c r="I278" s="72" t="s">
        <v>27</v>
      </c>
      <c r="J278" s="3"/>
      <c r="K278" s="3"/>
      <c r="L278" s="4"/>
      <c r="M278" s="3"/>
    </row>
    <row r="279" spans="1:13" ht="83.25" customHeight="1" outlineLevel="1" x14ac:dyDescent="0.25">
      <c r="A279" s="51" t="s">
        <v>134</v>
      </c>
      <c r="B279" s="54" t="s">
        <v>242</v>
      </c>
      <c r="C279" s="86"/>
      <c r="D279" s="35" t="s">
        <v>40</v>
      </c>
      <c r="E279" s="36"/>
      <c r="F279" s="36"/>
      <c r="G279" s="50" t="s">
        <v>19</v>
      </c>
      <c r="H279" s="60">
        <v>239821.5</v>
      </c>
      <c r="I279" s="63">
        <v>197296.4</v>
      </c>
      <c r="J279" s="4"/>
    </row>
    <row r="280" spans="1:13" outlineLevel="1" x14ac:dyDescent="0.25">
      <c r="A280" s="109"/>
      <c r="B280" s="131" t="s">
        <v>325</v>
      </c>
      <c r="C280" s="93" t="s">
        <v>386</v>
      </c>
      <c r="D280" s="110" t="s">
        <v>40</v>
      </c>
      <c r="E280" s="111">
        <v>44196</v>
      </c>
      <c r="F280" s="110" t="s">
        <v>396</v>
      </c>
      <c r="G280" s="96"/>
      <c r="H280" s="137"/>
      <c r="I280" s="137"/>
    </row>
    <row r="281" spans="1:13" ht="72.75" customHeight="1" outlineLevel="1" x14ac:dyDescent="0.25">
      <c r="A281" s="109"/>
      <c r="B281" s="132"/>
      <c r="C281" s="95"/>
      <c r="D281" s="110"/>
      <c r="E281" s="98"/>
      <c r="F281" s="110"/>
      <c r="G281" s="133"/>
      <c r="H281" s="138"/>
      <c r="I281" s="138"/>
      <c r="J281" s="4"/>
    </row>
    <row r="282" spans="1:13" s="14" customFormat="1" ht="52.5" customHeight="1" outlineLevel="1" x14ac:dyDescent="0.25">
      <c r="A282" s="99">
        <v>43877</v>
      </c>
      <c r="B282" s="100" t="s">
        <v>326</v>
      </c>
      <c r="C282" s="103"/>
      <c r="D282" s="90" t="s">
        <v>327</v>
      </c>
      <c r="E282" s="96"/>
      <c r="F282" s="96"/>
      <c r="G282" s="39" t="s">
        <v>16</v>
      </c>
      <c r="H282" s="60">
        <f>H283+H284</f>
        <v>7814.6</v>
      </c>
      <c r="I282" s="60">
        <f>I283+I284</f>
        <v>3200</v>
      </c>
    </row>
    <row r="283" spans="1:13" s="14" customFormat="1" ht="15" customHeight="1" outlineLevel="1" x14ac:dyDescent="0.25">
      <c r="A283" s="97"/>
      <c r="B283" s="100"/>
      <c r="C283" s="103"/>
      <c r="D283" s="91"/>
      <c r="E283" s="97"/>
      <c r="F283" s="97"/>
      <c r="G283" s="39" t="s">
        <v>18</v>
      </c>
      <c r="H283" s="60">
        <v>3907.3</v>
      </c>
      <c r="I283" s="64">
        <v>1600</v>
      </c>
    </row>
    <row r="284" spans="1:13" s="14" customFormat="1" ht="21.75" customHeight="1" outlineLevel="1" x14ac:dyDescent="0.25">
      <c r="A284" s="98"/>
      <c r="B284" s="100"/>
      <c r="C284" s="103"/>
      <c r="D284" s="92"/>
      <c r="E284" s="98"/>
      <c r="F284" s="98"/>
      <c r="G284" s="39" t="s">
        <v>19</v>
      </c>
      <c r="H284" s="60">
        <v>3907.3</v>
      </c>
      <c r="I284" s="64">
        <v>1600</v>
      </c>
    </row>
    <row r="285" spans="1:13" s="14" customFormat="1" ht="80.25" customHeight="1" outlineLevel="1" x14ac:dyDescent="0.25">
      <c r="A285" s="41"/>
      <c r="B285" s="47" t="s">
        <v>328</v>
      </c>
      <c r="C285" s="34" t="s">
        <v>79</v>
      </c>
      <c r="D285" s="65" t="s">
        <v>327</v>
      </c>
      <c r="E285" s="55">
        <v>44196</v>
      </c>
      <c r="F285" s="53"/>
      <c r="G285" s="38"/>
      <c r="H285" s="64"/>
      <c r="I285" s="64"/>
    </row>
    <row r="286" spans="1:13" s="14" customFormat="1" ht="168.75" customHeight="1" outlineLevel="1" x14ac:dyDescent="0.25">
      <c r="A286" s="21">
        <v>43906</v>
      </c>
      <c r="B286" s="46" t="s">
        <v>329</v>
      </c>
      <c r="C286" s="33"/>
      <c r="D286" s="66" t="s">
        <v>327</v>
      </c>
      <c r="E286" s="37"/>
      <c r="F286" s="44"/>
      <c r="G286" s="39" t="s">
        <v>17</v>
      </c>
      <c r="H286" s="64">
        <v>38716.300000000003</v>
      </c>
      <c r="I286" s="64">
        <v>14117.1</v>
      </c>
    </row>
    <row r="287" spans="1:13" s="14" customFormat="1" ht="83.25" customHeight="1" outlineLevel="1" x14ac:dyDescent="0.25">
      <c r="A287" s="41"/>
      <c r="B287" s="42" t="s">
        <v>330</v>
      </c>
      <c r="C287" s="40" t="s">
        <v>79</v>
      </c>
      <c r="D287" s="66" t="s">
        <v>327</v>
      </c>
      <c r="E287" s="49">
        <v>44196</v>
      </c>
      <c r="F287" s="48"/>
      <c r="G287" s="39"/>
      <c r="H287" s="64"/>
      <c r="I287" s="64"/>
    </row>
    <row r="288" spans="1:13" ht="63.75" customHeight="1" x14ac:dyDescent="0.25">
      <c r="A288" s="73" t="s">
        <v>135</v>
      </c>
      <c r="B288" s="74" t="s">
        <v>243</v>
      </c>
      <c r="C288" s="72" t="s">
        <v>27</v>
      </c>
      <c r="D288" s="72" t="s">
        <v>27</v>
      </c>
      <c r="E288" s="72" t="s">
        <v>27</v>
      </c>
      <c r="F288" s="72" t="s">
        <v>27</v>
      </c>
      <c r="G288" s="72" t="s">
        <v>27</v>
      </c>
      <c r="H288" s="72" t="s">
        <v>27</v>
      </c>
      <c r="I288" s="72" t="s">
        <v>27</v>
      </c>
    </row>
    <row r="289" spans="1:13" outlineLevel="1" x14ac:dyDescent="0.25">
      <c r="A289" s="109" t="s">
        <v>136</v>
      </c>
      <c r="B289" s="110" t="s">
        <v>244</v>
      </c>
      <c r="C289" s="115"/>
      <c r="D289" s="110" t="s">
        <v>46</v>
      </c>
      <c r="E289" s="102"/>
      <c r="F289" s="142"/>
      <c r="G289" s="102" t="s">
        <v>172</v>
      </c>
      <c r="H289" s="102" t="s">
        <v>172</v>
      </c>
      <c r="I289" s="102" t="s">
        <v>172</v>
      </c>
    </row>
    <row r="290" spans="1:13" outlineLevel="1" x14ac:dyDescent="0.25">
      <c r="A290" s="109"/>
      <c r="B290" s="110"/>
      <c r="C290" s="115"/>
      <c r="D290" s="110"/>
      <c r="E290" s="102"/>
      <c r="F290" s="142"/>
      <c r="G290" s="102"/>
      <c r="H290" s="102"/>
      <c r="I290" s="102"/>
    </row>
    <row r="291" spans="1:13" ht="32.25" customHeight="1" outlineLevel="1" x14ac:dyDescent="0.25">
      <c r="A291" s="109"/>
      <c r="B291" s="110"/>
      <c r="C291" s="115"/>
      <c r="D291" s="110"/>
      <c r="E291" s="102"/>
      <c r="F291" s="142"/>
      <c r="G291" s="102"/>
      <c r="H291" s="102"/>
      <c r="I291" s="102"/>
    </row>
    <row r="292" spans="1:13" ht="17.25" customHeight="1" outlineLevel="1" x14ac:dyDescent="0.25">
      <c r="A292" s="109"/>
      <c r="B292" s="110"/>
      <c r="C292" s="115"/>
      <c r="D292" s="110"/>
      <c r="E292" s="102"/>
      <c r="F292" s="142"/>
      <c r="G292" s="102"/>
      <c r="H292" s="102"/>
      <c r="I292" s="102"/>
    </row>
    <row r="293" spans="1:13" ht="15" customHeight="1" outlineLevel="1" x14ac:dyDescent="0.25">
      <c r="A293" s="109"/>
      <c r="B293" s="110"/>
      <c r="C293" s="115"/>
      <c r="D293" s="110"/>
      <c r="E293" s="102"/>
      <c r="F293" s="142"/>
      <c r="G293" s="102"/>
      <c r="H293" s="102"/>
      <c r="I293" s="102"/>
    </row>
    <row r="294" spans="1:13" outlineLevel="1" x14ac:dyDescent="0.25">
      <c r="A294" s="109"/>
      <c r="B294" s="107" t="s">
        <v>331</v>
      </c>
      <c r="C294" s="93" t="s">
        <v>386</v>
      </c>
      <c r="D294" s="110" t="s">
        <v>46</v>
      </c>
      <c r="E294" s="96" t="s">
        <v>73</v>
      </c>
      <c r="F294" s="110" t="s">
        <v>399</v>
      </c>
      <c r="G294" s="96"/>
      <c r="H294" s="137"/>
      <c r="I294" s="137"/>
    </row>
    <row r="295" spans="1:13" ht="90.75" customHeight="1" outlineLevel="1" x14ac:dyDescent="0.25">
      <c r="A295" s="109"/>
      <c r="B295" s="108"/>
      <c r="C295" s="95"/>
      <c r="D295" s="110"/>
      <c r="E295" s="98"/>
      <c r="F295" s="110"/>
      <c r="G295" s="133"/>
      <c r="H295" s="138"/>
      <c r="I295" s="138"/>
    </row>
    <row r="296" spans="1:13" ht="50.25" customHeight="1" x14ac:dyDescent="0.25">
      <c r="A296" s="73" t="s">
        <v>137</v>
      </c>
      <c r="B296" s="74" t="s">
        <v>245</v>
      </c>
      <c r="C296" s="72" t="s">
        <v>27</v>
      </c>
      <c r="D296" s="72" t="s">
        <v>27</v>
      </c>
      <c r="E296" s="72" t="s">
        <v>27</v>
      </c>
      <c r="F296" s="72" t="s">
        <v>27</v>
      </c>
      <c r="G296" s="72" t="s">
        <v>27</v>
      </c>
      <c r="H296" s="72" t="s">
        <v>27</v>
      </c>
      <c r="I296" s="72" t="s">
        <v>27</v>
      </c>
      <c r="J296" s="3"/>
      <c r="K296" s="3"/>
      <c r="L296" s="4"/>
      <c r="M296" s="3"/>
    </row>
    <row r="297" spans="1:13" ht="23.25" customHeight="1" outlineLevel="1" x14ac:dyDescent="0.25">
      <c r="A297" s="109" t="s">
        <v>138</v>
      </c>
      <c r="B297" s="110" t="s">
        <v>246</v>
      </c>
      <c r="C297" s="115"/>
      <c r="D297" s="110" t="s">
        <v>42</v>
      </c>
      <c r="E297" s="102"/>
      <c r="F297" s="131" t="s">
        <v>364</v>
      </c>
      <c r="G297" s="50" t="s">
        <v>21</v>
      </c>
      <c r="H297" s="60">
        <f>H299+H300</f>
        <v>150010.70000000001</v>
      </c>
      <c r="I297" s="60">
        <f>I299+I300+I298</f>
        <v>96883.700000000012</v>
      </c>
      <c r="J297" s="4"/>
    </row>
    <row r="298" spans="1:13" ht="23.25" customHeight="1" outlineLevel="1" x14ac:dyDescent="0.25">
      <c r="A298" s="109"/>
      <c r="B298" s="110"/>
      <c r="C298" s="115"/>
      <c r="D298" s="110"/>
      <c r="E298" s="102"/>
      <c r="F298" s="140"/>
      <c r="G298" s="50" t="s">
        <v>17</v>
      </c>
      <c r="H298" s="60"/>
      <c r="I298" s="60">
        <v>32611.599999999999</v>
      </c>
      <c r="J298" s="4"/>
    </row>
    <row r="299" spans="1:13" ht="23.25" customHeight="1" outlineLevel="1" x14ac:dyDescent="0.25">
      <c r="A299" s="109"/>
      <c r="B299" s="110"/>
      <c r="C299" s="115"/>
      <c r="D299" s="110"/>
      <c r="E299" s="102"/>
      <c r="F299" s="140"/>
      <c r="G299" s="50" t="s">
        <v>18</v>
      </c>
      <c r="H299" s="60">
        <v>148510.6</v>
      </c>
      <c r="I299" s="60">
        <f>49326.8+13976.4</f>
        <v>63303.200000000004</v>
      </c>
    </row>
    <row r="300" spans="1:13" ht="19.5" customHeight="1" outlineLevel="1" x14ac:dyDescent="0.25">
      <c r="A300" s="109"/>
      <c r="B300" s="110"/>
      <c r="C300" s="115"/>
      <c r="D300" s="110"/>
      <c r="E300" s="102"/>
      <c r="F300" s="141"/>
      <c r="G300" s="50" t="s">
        <v>19</v>
      </c>
      <c r="H300" s="60">
        <v>1500.1</v>
      </c>
      <c r="I300" s="60">
        <f>498.3+470.6</f>
        <v>968.90000000000009</v>
      </c>
    </row>
    <row r="301" spans="1:13" outlineLevel="1" x14ac:dyDescent="0.25">
      <c r="A301" s="109"/>
      <c r="B301" s="131" t="s">
        <v>332</v>
      </c>
      <c r="C301" s="93" t="s">
        <v>79</v>
      </c>
      <c r="D301" s="110" t="s">
        <v>42</v>
      </c>
      <c r="E301" s="96" t="s">
        <v>73</v>
      </c>
      <c r="F301" s="142"/>
      <c r="G301" s="96"/>
      <c r="H301" s="137"/>
      <c r="I301" s="137"/>
    </row>
    <row r="302" spans="1:13" ht="102" customHeight="1" outlineLevel="1" x14ac:dyDescent="0.25">
      <c r="A302" s="109"/>
      <c r="B302" s="132"/>
      <c r="C302" s="95"/>
      <c r="D302" s="110"/>
      <c r="E302" s="98"/>
      <c r="F302" s="142"/>
      <c r="G302" s="133"/>
      <c r="H302" s="138"/>
      <c r="I302" s="138"/>
    </row>
    <row r="303" spans="1:13" ht="88.5" customHeight="1" outlineLevel="1" x14ac:dyDescent="0.25">
      <c r="A303" s="41" t="s">
        <v>139</v>
      </c>
      <c r="B303" s="42" t="s">
        <v>247</v>
      </c>
      <c r="C303" s="45"/>
      <c r="D303" s="42" t="s">
        <v>42</v>
      </c>
      <c r="E303" s="39"/>
      <c r="F303" s="48"/>
      <c r="G303" s="50" t="s">
        <v>19</v>
      </c>
      <c r="H303" s="60">
        <v>8163</v>
      </c>
      <c r="I303" s="60">
        <v>5612.6</v>
      </c>
      <c r="J303" s="4"/>
    </row>
    <row r="304" spans="1:13" outlineLevel="1" x14ac:dyDescent="0.25">
      <c r="A304" s="109"/>
      <c r="B304" s="131" t="s">
        <v>333</v>
      </c>
      <c r="C304" s="93" t="s">
        <v>79</v>
      </c>
      <c r="D304" s="110" t="s">
        <v>42</v>
      </c>
      <c r="E304" s="96" t="s">
        <v>73</v>
      </c>
      <c r="F304" s="142"/>
      <c r="G304" s="96"/>
      <c r="H304" s="137"/>
      <c r="I304" s="137"/>
    </row>
    <row r="305" spans="1:12" ht="66.75" customHeight="1" outlineLevel="1" x14ac:dyDescent="0.25">
      <c r="A305" s="109"/>
      <c r="B305" s="132"/>
      <c r="C305" s="95"/>
      <c r="D305" s="110"/>
      <c r="E305" s="98"/>
      <c r="F305" s="142"/>
      <c r="G305" s="133"/>
      <c r="H305" s="138"/>
      <c r="I305" s="138"/>
    </row>
    <row r="306" spans="1:12" ht="56.25" customHeight="1" x14ac:dyDescent="0.25">
      <c r="A306" s="73" t="s">
        <v>140</v>
      </c>
      <c r="B306" s="74" t="s">
        <v>248</v>
      </c>
      <c r="C306" s="72" t="s">
        <v>27</v>
      </c>
      <c r="D306" s="72" t="s">
        <v>27</v>
      </c>
      <c r="E306" s="72" t="s">
        <v>27</v>
      </c>
      <c r="F306" s="72" t="s">
        <v>27</v>
      </c>
      <c r="G306" s="72" t="s">
        <v>27</v>
      </c>
      <c r="H306" s="72" t="s">
        <v>27</v>
      </c>
      <c r="I306" s="72" t="s">
        <v>27</v>
      </c>
      <c r="J306" s="4"/>
      <c r="K306" s="4"/>
      <c r="L306" s="4"/>
    </row>
    <row r="307" spans="1:12" ht="29.25" customHeight="1" outlineLevel="1" x14ac:dyDescent="0.25">
      <c r="A307" s="96" t="s">
        <v>141</v>
      </c>
      <c r="B307" s="90" t="s">
        <v>249</v>
      </c>
      <c r="C307" s="93"/>
      <c r="D307" s="90" t="s">
        <v>42</v>
      </c>
      <c r="E307" s="93"/>
      <c r="F307" s="93"/>
      <c r="G307" s="40" t="s">
        <v>174</v>
      </c>
      <c r="H307" s="56">
        <f>SUM(H308:H309)</f>
        <v>85595</v>
      </c>
      <c r="I307" s="56">
        <f>SUM(I308:I309)</f>
        <v>84640.7</v>
      </c>
      <c r="J307" s="4"/>
      <c r="K307" s="4"/>
    </row>
    <row r="308" spans="1:12" ht="29.25" customHeight="1" outlineLevel="1" x14ac:dyDescent="0.25">
      <c r="A308" s="97"/>
      <c r="B308" s="91"/>
      <c r="C308" s="94"/>
      <c r="D308" s="91"/>
      <c r="E308" s="94"/>
      <c r="F308" s="94"/>
      <c r="G308" s="40" t="s">
        <v>18</v>
      </c>
      <c r="H308" s="56">
        <v>26008.6</v>
      </c>
      <c r="I308" s="56">
        <f>33524.7-I319-I324</f>
        <v>25999.499999999996</v>
      </c>
      <c r="J308" s="4"/>
      <c r="K308" s="4"/>
    </row>
    <row r="309" spans="1:12" ht="31.5" customHeight="1" outlineLevel="1" x14ac:dyDescent="0.25">
      <c r="A309" s="98"/>
      <c r="B309" s="92"/>
      <c r="C309" s="95"/>
      <c r="D309" s="92"/>
      <c r="E309" s="95"/>
      <c r="F309" s="95"/>
      <c r="G309" s="50" t="s">
        <v>19</v>
      </c>
      <c r="H309" s="60">
        <v>59586.400000000001</v>
      </c>
      <c r="I309" s="67">
        <f>61952.6-I320-I325</f>
        <v>58641.2</v>
      </c>
      <c r="J309" s="4"/>
      <c r="K309" s="4"/>
    </row>
    <row r="310" spans="1:12" outlineLevel="1" x14ac:dyDescent="0.25">
      <c r="A310" s="109"/>
      <c r="B310" s="131" t="s">
        <v>334</v>
      </c>
      <c r="C310" s="93" t="s">
        <v>81</v>
      </c>
      <c r="D310" s="110" t="s">
        <v>47</v>
      </c>
      <c r="E310" s="96" t="s">
        <v>71</v>
      </c>
      <c r="F310" s="131" t="s">
        <v>398</v>
      </c>
      <c r="G310" s="96"/>
      <c r="H310" s="137"/>
      <c r="I310" s="137"/>
    </row>
    <row r="311" spans="1:12" ht="103.5" customHeight="1" outlineLevel="1" x14ac:dyDescent="0.25">
      <c r="A311" s="109"/>
      <c r="B311" s="132"/>
      <c r="C311" s="95"/>
      <c r="D311" s="110"/>
      <c r="E311" s="98"/>
      <c r="F311" s="132"/>
      <c r="G311" s="133"/>
      <c r="H311" s="138"/>
      <c r="I311" s="138"/>
    </row>
    <row r="312" spans="1:12" outlineLevel="1" x14ac:dyDescent="0.25">
      <c r="A312" s="109"/>
      <c r="B312" s="107" t="s">
        <v>335</v>
      </c>
      <c r="C312" s="93" t="s">
        <v>81</v>
      </c>
      <c r="D312" s="110" t="s">
        <v>48</v>
      </c>
      <c r="E312" s="96" t="s">
        <v>71</v>
      </c>
      <c r="F312" s="110" t="s">
        <v>397</v>
      </c>
      <c r="G312" s="96"/>
      <c r="H312" s="137"/>
      <c r="I312" s="137"/>
    </row>
    <row r="313" spans="1:12" ht="102" customHeight="1" outlineLevel="1" x14ac:dyDescent="0.25">
      <c r="A313" s="109"/>
      <c r="B313" s="108"/>
      <c r="C313" s="95"/>
      <c r="D313" s="110"/>
      <c r="E313" s="98"/>
      <c r="F313" s="110"/>
      <c r="G313" s="133"/>
      <c r="H313" s="138"/>
      <c r="I313" s="138"/>
    </row>
    <row r="314" spans="1:12" ht="15.75" customHeight="1" outlineLevel="1" x14ac:dyDescent="0.25">
      <c r="A314" s="96" t="s">
        <v>142</v>
      </c>
      <c r="B314" s="90" t="s">
        <v>250</v>
      </c>
      <c r="C314" s="112"/>
      <c r="D314" s="90" t="s">
        <v>46</v>
      </c>
      <c r="E314" s="96"/>
      <c r="F314" s="104"/>
      <c r="G314" s="102" t="s">
        <v>174</v>
      </c>
      <c r="H314" s="186">
        <f>SUM(H319:H320)</f>
        <v>5887</v>
      </c>
      <c r="I314" s="186">
        <f>SUM(I319:I320)</f>
        <v>5887</v>
      </c>
    </row>
    <row r="315" spans="1:12" ht="8.25" customHeight="1" outlineLevel="1" x14ac:dyDescent="0.25">
      <c r="A315" s="97"/>
      <c r="B315" s="91"/>
      <c r="C315" s="113"/>
      <c r="D315" s="91"/>
      <c r="E315" s="97"/>
      <c r="F315" s="105"/>
      <c r="G315" s="102"/>
      <c r="H315" s="186"/>
      <c r="I315" s="186"/>
    </row>
    <row r="316" spans="1:12" ht="11.25" customHeight="1" outlineLevel="1" x14ac:dyDescent="0.25">
      <c r="A316" s="97"/>
      <c r="B316" s="91"/>
      <c r="C316" s="113"/>
      <c r="D316" s="91"/>
      <c r="E316" s="97"/>
      <c r="F316" s="105"/>
      <c r="G316" s="102"/>
      <c r="H316" s="186"/>
      <c r="I316" s="186"/>
    </row>
    <row r="317" spans="1:12" ht="15.75" customHeight="1" outlineLevel="1" x14ac:dyDescent="0.25">
      <c r="A317" s="97"/>
      <c r="B317" s="91"/>
      <c r="C317" s="113"/>
      <c r="D317" s="91"/>
      <c r="E317" s="97"/>
      <c r="F317" s="105"/>
      <c r="G317" s="102"/>
      <c r="H317" s="186"/>
      <c r="I317" s="186"/>
    </row>
    <row r="318" spans="1:12" ht="9.75" customHeight="1" outlineLevel="1" x14ac:dyDescent="0.25">
      <c r="A318" s="97"/>
      <c r="B318" s="91"/>
      <c r="C318" s="113"/>
      <c r="D318" s="91"/>
      <c r="E318" s="97"/>
      <c r="F318" s="105"/>
      <c r="G318" s="102"/>
      <c r="H318" s="186"/>
      <c r="I318" s="186"/>
    </row>
    <row r="319" spans="1:12" ht="19.5" customHeight="1" outlineLevel="1" x14ac:dyDescent="0.25">
      <c r="A319" s="97"/>
      <c r="B319" s="91"/>
      <c r="C319" s="113"/>
      <c r="D319" s="91"/>
      <c r="E319" s="97"/>
      <c r="F319" s="105"/>
      <c r="G319" s="36" t="s">
        <v>18</v>
      </c>
      <c r="H319" s="68">
        <v>3993.2</v>
      </c>
      <c r="I319" s="68">
        <v>3993.2</v>
      </c>
      <c r="J319" s="7"/>
    </row>
    <row r="320" spans="1:12" ht="22.5" customHeight="1" outlineLevel="1" x14ac:dyDescent="0.25">
      <c r="A320" s="98"/>
      <c r="B320" s="92"/>
      <c r="C320" s="114"/>
      <c r="D320" s="92"/>
      <c r="E320" s="98"/>
      <c r="F320" s="106"/>
      <c r="G320" s="36" t="s">
        <v>19</v>
      </c>
      <c r="H320" s="68">
        <v>1893.8</v>
      </c>
      <c r="I320" s="68">
        <v>1893.8</v>
      </c>
      <c r="J320" s="7"/>
    </row>
    <row r="321" spans="1:10" outlineLevel="1" x14ac:dyDescent="0.25">
      <c r="A321" s="109"/>
      <c r="B321" s="131" t="s">
        <v>336</v>
      </c>
      <c r="C321" s="93" t="s">
        <v>79</v>
      </c>
      <c r="D321" s="110" t="s">
        <v>46</v>
      </c>
      <c r="E321" s="96" t="s">
        <v>73</v>
      </c>
      <c r="F321" s="142"/>
      <c r="G321" s="96"/>
      <c r="H321" s="137"/>
      <c r="I321" s="137"/>
    </row>
    <row r="322" spans="1:10" ht="82.5" customHeight="1" outlineLevel="1" x14ac:dyDescent="0.25">
      <c r="A322" s="109"/>
      <c r="B322" s="132"/>
      <c r="C322" s="95"/>
      <c r="D322" s="110"/>
      <c r="E322" s="98"/>
      <c r="F322" s="142"/>
      <c r="G322" s="133"/>
      <c r="H322" s="138"/>
      <c r="I322" s="138"/>
    </row>
    <row r="323" spans="1:10" ht="26.25" customHeight="1" outlineLevel="1" x14ac:dyDescent="0.25">
      <c r="A323" s="96" t="s">
        <v>143</v>
      </c>
      <c r="B323" s="90" t="s">
        <v>251</v>
      </c>
      <c r="C323" s="112"/>
      <c r="D323" s="90" t="s">
        <v>46</v>
      </c>
      <c r="E323" s="96"/>
      <c r="F323" s="90"/>
      <c r="G323" s="50" t="s">
        <v>174</v>
      </c>
      <c r="H323" s="60">
        <f>H324+H325</f>
        <v>4949.6000000000004</v>
      </c>
      <c r="I323" s="60">
        <f>I324+I325</f>
        <v>4949.6000000000004</v>
      </c>
    </row>
    <row r="324" spans="1:10" ht="26.25" customHeight="1" outlineLevel="1" x14ac:dyDescent="0.25">
      <c r="A324" s="97"/>
      <c r="B324" s="91"/>
      <c r="C324" s="113"/>
      <c r="D324" s="91"/>
      <c r="E324" s="97"/>
      <c r="F324" s="91"/>
      <c r="G324" s="50" t="s">
        <v>18</v>
      </c>
      <c r="H324" s="60">
        <v>3532</v>
      </c>
      <c r="I324" s="60">
        <v>3532</v>
      </c>
      <c r="J324" s="7"/>
    </row>
    <row r="325" spans="1:10" ht="35.25" customHeight="1" outlineLevel="1" x14ac:dyDescent="0.25">
      <c r="A325" s="98"/>
      <c r="B325" s="92"/>
      <c r="C325" s="114"/>
      <c r="D325" s="92"/>
      <c r="E325" s="98"/>
      <c r="F325" s="92"/>
      <c r="G325" s="50" t="s">
        <v>19</v>
      </c>
      <c r="H325" s="60">
        <v>1417.6</v>
      </c>
      <c r="I325" s="60">
        <v>1417.6</v>
      </c>
      <c r="J325" s="7"/>
    </row>
    <row r="326" spans="1:10" outlineLevel="1" x14ac:dyDescent="0.25">
      <c r="A326" s="109"/>
      <c r="B326" s="131" t="s">
        <v>337</v>
      </c>
      <c r="C326" s="93" t="s">
        <v>83</v>
      </c>
      <c r="D326" s="110" t="s">
        <v>46</v>
      </c>
      <c r="E326" s="96" t="s">
        <v>74</v>
      </c>
      <c r="F326" s="131" t="s">
        <v>171</v>
      </c>
      <c r="G326" s="96"/>
      <c r="H326" s="137"/>
      <c r="I326" s="137"/>
    </row>
    <row r="327" spans="1:10" ht="200.25" customHeight="1" outlineLevel="1" x14ac:dyDescent="0.25">
      <c r="A327" s="109"/>
      <c r="B327" s="132"/>
      <c r="C327" s="95"/>
      <c r="D327" s="110"/>
      <c r="E327" s="98"/>
      <c r="F327" s="141"/>
      <c r="G327" s="133"/>
      <c r="H327" s="138"/>
      <c r="I327" s="138"/>
    </row>
    <row r="328" spans="1:10" outlineLevel="1" x14ac:dyDescent="0.25">
      <c r="A328" s="109" t="s">
        <v>144</v>
      </c>
      <c r="B328" s="110" t="s">
        <v>252</v>
      </c>
      <c r="C328" s="115"/>
      <c r="D328" s="110" t="s">
        <v>46</v>
      </c>
      <c r="E328" s="102"/>
      <c r="F328" s="142"/>
      <c r="G328" s="102" t="s">
        <v>172</v>
      </c>
      <c r="H328" s="102" t="s">
        <v>172</v>
      </c>
      <c r="I328" s="102" t="s">
        <v>172</v>
      </c>
    </row>
    <row r="329" spans="1:10" outlineLevel="1" x14ac:dyDescent="0.25">
      <c r="A329" s="109"/>
      <c r="B329" s="110"/>
      <c r="C329" s="115"/>
      <c r="D329" s="110"/>
      <c r="E329" s="102"/>
      <c r="F329" s="142"/>
      <c r="G329" s="102"/>
      <c r="H329" s="102"/>
      <c r="I329" s="102"/>
    </row>
    <row r="330" spans="1:10" outlineLevel="1" x14ac:dyDescent="0.25">
      <c r="A330" s="109"/>
      <c r="B330" s="110"/>
      <c r="C330" s="115"/>
      <c r="D330" s="110"/>
      <c r="E330" s="102"/>
      <c r="F330" s="142"/>
      <c r="G330" s="102"/>
      <c r="H330" s="102"/>
      <c r="I330" s="102"/>
    </row>
    <row r="331" spans="1:10" outlineLevel="1" x14ac:dyDescent="0.25">
      <c r="A331" s="109"/>
      <c r="B331" s="110"/>
      <c r="C331" s="115"/>
      <c r="D331" s="110"/>
      <c r="E331" s="102"/>
      <c r="F331" s="142"/>
      <c r="G331" s="102"/>
      <c r="H331" s="102"/>
      <c r="I331" s="102"/>
    </row>
    <row r="332" spans="1:10" ht="27" customHeight="1" outlineLevel="1" x14ac:dyDescent="0.25">
      <c r="A332" s="109"/>
      <c r="B332" s="110"/>
      <c r="C332" s="115"/>
      <c r="D332" s="110"/>
      <c r="E332" s="102"/>
      <c r="F332" s="142"/>
      <c r="G332" s="102"/>
      <c r="H332" s="102"/>
      <c r="I332" s="102"/>
    </row>
    <row r="333" spans="1:10" outlineLevel="1" x14ac:dyDescent="0.25">
      <c r="A333" s="109"/>
      <c r="B333" s="131" t="s">
        <v>338</v>
      </c>
      <c r="C333" s="93" t="s">
        <v>81</v>
      </c>
      <c r="D333" s="110" t="s">
        <v>46</v>
      </c>
      <c r="E333" s="111">
        <v>44104</v>
      </c>
      <c r="F333" s="110" t="s">
        <v>400</v>
      </c>
      <c r="G333" s="96"/>
      <c r="H333" s="137"/>
      <c r="I333" s="137"/>
    </row>
    <row r="334" spans="1:10" ht="72" customHeight="1" outlineLevel="1" x14ac:dyDescent="0.25">
      <c r="A334" s="109"/>
      <c r="B334" s="132"/>
      <c r="C334" s="95"/>
      <c r="D334" s="110"/>
      <c r="E334" s="98"/>
      <c r="F334" s="110"/>
      <c r="G334" s="133"/>
      <c r="H334" s="138"/>
      <c r="I334" s="138"/>
    </row>
    <row r="335" spans="1:10" ht="67.5" customHeight="1" x14ac:dyDescent="0.25">
      <c r="A335" s="73" t="s">
        <v>145</v>
      </c>
      <c r="B335" s="74" t="s">
        <v>253</v>
      </c>
      <c r="C335" s="72" t="s">
        <v>27</v>
      </c>
      <c r="D335" s="72" t="s">
        <v>27</v>
      </c>
      <c r="E335" s="72" t="s">
        <v>27</v>
      </c>
      <c r="F335" s="72" t="s">
        <v>27</v>
      </c>
      <c r="G335" s="72" t="s">
        <v>27</v>
      </c>
      <c r="H335" s="72" t="s">
        <v>27</v>
      </c>
      <c r="I335" s="72" t="s">
        <v>27</v>
      </c>
    </row>
    <row r="336" spans="1:10" ht="39" customHeight="1" outlineLevel="1" x14ac:dyDescent="0.25">
      <c r="A336" s="109" t="s">
        <v>146</v>
      </c>
      <c r="B336" s="173" t="s">
        <v>175</v>
      </c>
      <c r="C336" s="115"/>
      <c r="D336" s="110" t="s">
        <v>49</v>
      </c>
      <c r="E336" s="102"/>
      <c r="F336" s="142"/>
      <c r="G336" s="102" t="s">
        <v>172</v>
      </c>
      <c r="H336" s="102" t="s">
        <v>172</v>
      </c>
      <c r="I336" s="102" t="s">
        <v>172</v>
      </c>
    </row>
    <row r="337" spans="1:12" outlineLevel="1" x14ac:dyDescent="0.25">
      <c r="A337" s="109"/>
      <c r="B337" s="110"/>
      <c r="C337" s="115"/>
      <c r="D337" s="110"/>
      <c r="E337" s="102"/>
      <c r="F337" s="142"/>
      <c r="G337" s="102"/>
      <c r="H337" s="102"/>
      <c r="I337" s="102"/>
    </row>
    <row r="338" spans="1:12" ht="31.5" customHeight="1" outlineLevel="1" x14ac:dyDescent="0.25">
      <c r="A338" s="109"/>
      <c r="B338" s="110"/>
      <c r="C338" s="115"/>
      <c r="D338" s="110"/>
      <c r="E338" s="102"/>
      <c r="F338" s="142"/>
      <c r="G338" s="102"/>
      <c r="H338" s="102"/>
      <c r="I338" s="102"/>
    </row>
    <row r="339" spans="1:12" ht="6.75" customHeight="1" outlineLevel="1" x14ac:dyDescent="0.25">
      <c r="A339" s="109"/>
      <c r="B339" s="110"/>
      <c r="C339" s="115"/>
      <c r="D339" s="110"/>
      <c r="E339" s="102"/>
      <c r="F339" s="142"/>
      <c r="G339" s="102"/>
      <c r="H339" s="102"/>
      <c r="I339" s="102"/>
    </row>
    <row r="340" spans="1:12" ht="39.75" customHeight="1" outlineLevel="1" x14ac:dyDescent="0.25">
      <c r="A340" s="109"/>
      <c r="B340" s="110"/>
      <c r="C340" s="115"/>
      <c r="D340" s="110"/>
      <c r="E340" s="102"/>
      <c r="F340" s="142"/>
      <c r="G340" s="102"/>
      <c r="H340" s="102"/>
      <c r="I340" s="102"/>
    </row>
    <row r="341" spans="1:12" outlineLevel="1" x14ac:dyDescent="0.25">
      <c r="A341" s="109"/>
      <c r="B341" s="131" t="s">
        <v>339</v>
      </c>
      <c r="C341" s="93" t="s">
        <v>79</v>
      </c>
      <c r="D341" s="110" t="s">
        <v>49</v>
      </c>
      <c r="E341" s="111">
        <v>44196</v>
      </c>
      <c r="F341" s="142"/>
      <c r="G341" s="96"/>
      <c r="H341" s="137"/>
      <c r="I341" s="137"/>
    </row>
    <row r="342" spans="1:12" ht="121.5" customHeight="1" outlineLevel="1" x14ac:dyDescent="0.25">
      <c r="A342" s="109"/>
      <c r="B342" s="132"/>
      <c r="C342" s="95"/>
      <c r="D342" s="110"/>
      <c r="E342" s="98"/>
      <c r="F342" s="142"/>
      <c r="G342" s="133"/>
      <c r="H342" s="138"/>
      <c r="I342" s="138"/>
    </row>
    <row r="343" spans="1:12" ht="52.5" customHeight="1" x14ac:dyDescent="0.25">
      <c r="A343" s="73" t="s">
        <v>147</v>
      </c>
      <c r="B343" s="74" t="s">
        <v>254</v>
      </c>
      <c r="C343" s="72" t="s">
        <v>27</v>
      </c>
      <c r="D343" s="72" t="s">
        <v>27</v>
      </c>
      <c r="E343" s="72" t="s">
        <v>27</v>
      </c>
      <c r="F343" s="72" t="s">
        <v>27</v>
      </c>
      <c r="G343" s="72" t="s">
        <v>27</v>
      </c>
      <c r="H343" s="72" t="s">
        <v>27</v>
      </c>
      <c r="I343" s="72" t="s">
        <v>27</v>
      </c>
    </row>
    <row r="344" spans="1:12" ht="12" customHeight="1" outlineLevel="1" x14ac:dyDescent="0.25">
      <c r="A344" s="109" t="s">
        <v>148</v>
      </c>
      <c r="B344" s="110" t="s">
        <v>255</v>
      </c>
      <c r="C344" s="115"/>
      <c r="D344" s="110" t="s">
        <v>49</v>
      </c>
      <c r="E344" s="102"/>
      <c r="F344" s="142"/>
      <c r="G344" s="102" t="s">
        <v>172</v>
      </c>
      <c r="H344" s="102" t="s">
        <v>172</v>
      </c>
      <c r="I344" s="102" t="s">
        <v>172</v>
      </c>
    </row>
    <row r="345" spans="1:12" ht="12" customHeight="1" outlineLevel="1" x14ac:dyDescent="0.25">
      <c r="A345" s="109"/>
      <c r="B345" s="110"/>
      <c r="C345" s="115"/>
      <c r="D345" s="110"/>
      <c r="E345" s="102"/>
      <c r="F345" s="142"/>
      <c r="G345" s="102"/>
      <c r="H345" s="102"/>
      <c r="I345" s="102"/>
    </row>
    <row r="346" spans="1:12" ht="12" customHeight="1" outlineLevel="1" x14ac:dyDescent="0.25">
      <c r="A346" s="109"/>
      <c r="B346" s="110"/>
      <c r="C346" s="115"/>
      <c r="D346" s="110"/>
      <c r="E346" s="102"/>
      <c r="F346" s="142"/>
      <c r="G346" s="102"/>
      <c r="H346" s="102"/>
      <c r="I346" s="102"/>
    </row>
    <row r="347" spans="1:12" ht="12" customHeight="1" outlineLevel="1" x14ac:dyDescent="0.25">
      <c r="A347" s="109"/>
      <c r="B347" s="110"/>
      <c r="C347" s="115"/>
      <c r="D347" s="110"/>
      <c r="E347" s="102"/>
      <c r="F347" s="142"/>
      <c r="G347" s="102"/>
      <c r="H347" s="102"/>
      <c r="I347" s="102"/>
    </row>
    <row r="348" spans="1:12" ht="37.5" customHeight="1" outlineLevel="1" x14ac:dyDescent="0.25">
      <c r="A348" s="109"/>
      <c r="B348" s="110"/>
      <c r="C348" s="115"/>
      <c r="D348" s="110"/>
      <c r="E348" s="102"/>
      <c r="F348" s="142"/>
      <c r="G348" s="102"/>
      <c r="H348" s="102"/>
      <c r="I348" s="102"/>
    </row>
    <row r="349" spans="1:12" outlineLevel="1" x14ac:dyDescent="0.25">
      <c r="A349" s="109"/>
      <c r="B349" s="131" t="s">
        <v>340</v>
      </c>
      <c r="C349" s="93" t="s">
        <v>79</v>
      </c>
      <c r="D349" s="110" t="s">
        <v>49</v>
      </c>
      <c r="E349" s="111">
        <v>44196</v>
      </c>
      <c r="F349" s="142"/>
      <c r="G349" s="96"/>
      <c r="H349" s="137"/>
      <c r="I349" s="137"/>
    </row>
    <row r="350" spans="1:12" ht="132" customHeight="1" outlineLevel="1" x14ac:dyDescent="0.25">
      <c r="A350" s="109"/>
      <c r="B350" s="132"/>
      <c r="C350" s="95"/>
      <c r="D350" s="110"/>
      <c r="E350" s="98"/>
      <c r="F350" s="142"/>
      <c r="G350" s="133"/>
      <c r="H350" s="138"/>
      <c r="I350" s="138"/>
    </row>
    <row r="351" spans="1:12" ht="48.75" customHeight="1" x14ac:dyDescent="0.25">
      <c r="A351" s="73" t="s">
        <v>149</v>
      </c>
      <c r="B351" s="74" t="s">
        <v>256</v>
      </c>
      <c r="C351" s="72" t="s">
        <v>27</v>
      </c>
      <c r="D351" s="72" t="s">
        <v>27</v>
      </c>
      <c r="E351" s="72" t="s">
        <v>27</v>
      </c>
      <c r="F351" s="72" t="s">
        <v>27</v>
      </c>
      <c r="G351" s="72" t="s">
        <v>27</v>
      </c>
      <c r="H351" s="72" t="s">
        <v>27</v>
      </c>
      <c r="I351" s="72" t="s">
        <v>27</v>
      </c>
      <c r="J351" s="3"/>
      <c r="K351" s="3"/>
      <c r="L351" s="4"/>
    </row>
    <row r="352" spans="1:12" ht="30.75" customHeight="1" outlineLevel="1" x14ac:dyDescent="0.25">
      <c r="A352" s="109" t="s">
        <v>150</v>
      </c>
      <c r="B352" s="147" t="s">
        <v>257</v>
      </c>
      <c r="C352" s="115"/>
      <c r="D352" s="110" t="s">
        <v>50</v>
      </c>
      <c r="E352" s="102"/>
      <c r="F352" s="110"/>
      <c r="G352" s="50" t="s">
        <v>21</v>
      </c>
      <c r="H352" s="60">
        <f>SUM(H353:H353)</f>
        <v>2736</v>
      </c>
      <c r="I352" s="60">
        <v>14827.6</v>
      </c>
      <c r="J352" s="4"/>
    </row>
    <row r="353" spans="1:10" ht="50.25" customHeight="1" outlineLevel="1" x14ac:dyDescent="0.25">
      <c r="A353" s="109"/>
      <c r="B353" s="147"/>
      <c r="C353" s="115"/>
      <c r="D353" s="110"/>
      <c r="E353" s="102"/>
      <c r="F353" s="110"/>
      <c r="G353" s="50" t="s">
        <v>19</v>
      </c>
      <c r="H353" s="60">
        <v>2736</v>
      </c>
      <c r="I353" s="60">
        <v>14827.6</v>
      </c>
      <c r="J353" s="3"/>
    </row>
    <row r="354" spans="1:10" outlineLevel="1" x14ac:dyDescent="0.25">
      <c r="A354" s="109"/>
      <c r="B354" s="107" t="s">
        <v>341</v>
      </c>
      <c r="C354" s="93" t="s">
        <v>386</v>
      </c>
      <c r="D354" s="110" t="s">
        <v>50</v>
      </c>
      <c r="E354" s="111">
        <v>44196</v>
      </c>
      <c r="F354" s="110" t="s">
        <v>387</v>
      </c>
      <c r="G354" s="96"/>
      <c r="H354" s="137"/>
      <c r="I354" s="137"/>
    </row>
    <row r="355" spans="1:10" ht="71.25" customHeight="1" outlineLevel="1" x14ac:dyDescent="0.25">
      <c r="A355" s="109"/>
      <c r="B355" s="108"/>
      <c r="C355" s="95"/>
      <c r="D355" s="110"/>
      <c r="E355" s="98"/>
      <c r="F355" s="110"/>
      <c r="G355" s="133"/>
      <c r="H355" s="138"/>
      <c r="I355" s="138"/>
    </row>
    <row r="356" spans="1:10" s="14" customFormat="1" ht="47.25" customHeight="1" outlineLevel="1" x14ac:dyDescent="0.25">
      <c r="A356" s="99" t="s">
        <v>410</v>
      </c>
      <c r="B356" s="90" t="s">
        <v>382</v>
      </c>
      <c r="C356" s="93"/>
      <c r="D356" s="90" t="s">
        <v>342</v>
      </c>
      <c r="E356" s="96"/>
      <c r="F356" s="96"/>
      <c r="G356" s="50" t="s">
        <v>21</v>
      </c>
      <c r="H356" s="60">
        <f>SUM(H357:H358)</f>
        <v>284233.90000000002</v>
      </c>
      <c r="I356" s="60">
        <f>SUM(I357:I358)</f>
        <v>243435.7</v>
      </c>
      <c r="J356" s="15"/>
    </row>
    <row r="357" spans="1:10" s="14" customFormat="1" ht="47.25" customHeight="1" outlineLevel="1" x14ac:dyDescent="0.25">
      <c r="A357" s="97"/>
      <c r="B357" s="91"/>
      <c r="C357" s="94"/>
      <c r="D357" s="91"/>
      <c r="E357" s="97"/>
      <c r="F357" s="97"/>
      <c r="G357" s="50" t="s">
        <v>18</v>
      </c>
      <c r="H357" s="60">
        <v>280926.2</v>
      </c>
      <c r="I357" s="60">
        <v>240536</v>
      </c>
    </row>
    <row r="358" spans="1:10" s="14" customFormat="1" ht="33.75" customHeight="1" outlineLevel="1" x14ac:dyDescent="0.25">
      <c r="A358" s="98"/>
      <c r="B358" s="92"/>
      <c r="C358" s="95"/>
      <c r="D358" s="92"/>
      <c r="E358" s="98"/>
      <c r="F358" s="98"/>
      <c r="G358" s="50" t="s">
        <v>19</v>
      </c>
      <c r="H358" s="60">
        <v>3307.7</v>
      </c>
      <c r="I358" s="60">
        <f>804+2095.7</f>
        <v>2899.7</v>
      </c>
    </row>
    <row r="359" spans="1:10" s="14" customFormat="1" ht="114.75" customHeight="1" outlineLevel="1" x14ac:dyDescent="0.25">
      <c r="A359" s="41"/>
      <c r="B359" s="69" t="s">
        <v>383</v>
      </c>
      <c r="C359" s="34" t="s">
        <v>79</v>
      </c>
      <c r="D359" s="42" t="s">
        <v>342</v>
      </c>
      <c r="E359" s="55">
        <v>44196</v>
      </c>
      <c r="F359" s="48"/>
      <c r="G359" s="38"/>
      <c r="H359" s="64"/>
      <c r="I359" s="64"/>
    </row>
    <row r="360" spans="1:10" s="14" customFormat="1" ht="114" customHeight="1" outlineLevel="1" x14ac:dyDescent="0.25">
      <c r="A360" s="21" t="s">
        <v>411</v>
      </c>
      <c r="B360" s="69" t="s">
        <v>384</v>
      </c>
      <c r="C360" s="34"/>
      <c r="D360" s="42" t="s">
        <v>342</v>
      </c>
      <c r="E360" s="38"/>
      <c r="F360" s="48"/>
      <c r="G360" s="38" t="s">
        <v>19</v>
      </c>
      <c r="H360" s="64">
        <v>25496.9</v>
      </c>
      <c r="I360" s="64"/>
    </row>
    <row r="361" spans="1:10" s="14" customFormat="1" ht="116.25" customHeight="1" outlineLevel="1" x14ac:dyDescent="0.25">
      <c r="A361" s="41"/>
      <c r="B361" s="69" t="s">
        <v>385</v>
      </c>
      <c r="C361" s="34" t="s">
        <v>79</v>
      </c>
      <c r="D361" s="42" t="s">
        <v>342</v>
      </c>
      <c r="E361" s="55">
        <v>44196</v>
      </c>
      <c r="F361" s="48"/>
      <c r="G361" s="38"/>
      <c r="H361" s="64"/>
      <c r="I361" s="64"/>
    </row>
    <row r="362" spans="1:10" ht="50.25" customHeight="1" x14ac:dyDescent="0.25">
      <c r="A362" s="73" t="s">
        <v>151</v>
      </c>
      <c r="B362" s="74" t="s">
        <v>258</v>
      </c>
      <c r="C362" s="72" t="s">
        <v>27</v>
      </c>
      <c r="D362" s="72" t="s">
        <v>27</v>
      </c>
      <c r="E362" s="72" t="s">
        <v>27</v>
      </c>
      <c r="F362" s="72" t="s">
        <v>27</v>
      </c>
      <c r="G362" s="72" t="s">
        <v>27</v>
      </c>
      <c r="H362" s="72" t="s">
        <v>27</v>
      </c>
      <c r="I362" s="72" t="s">
        <v>27</v>
      </c>
    </row>
    <row r="363" spans="1:10" ht="13.5" customHeight="1" outlineLevel="1" x14ac:dyDescent="0.25">
      <c r="A363" s="109" t="s">
        <v>152</v>
      </c>
      <c r="B363" s="110" t="s">
        <v>259</v>
      </c>
      <c r="C363" s="115"/>
      <c r="D363" s="110" t="s">
        <v>43</v>
      </c>
      <c r="E363" s="102"/>
      <c r="F363" s="142"/>
      <c r="G363" s="102" t="s">
        <v>172</v>
      </c>
      <c r="H363" s="102" t="s">
        <v>172</v>
      </c>
      <c r="I363" s="102" t="s">
        <v>172</v>
      </c>
    </row>
    <row r="364" spans="1:10" ht="13.5" customHeight="1" outlineLevel="1" x14ac:dyDescent="0.25">
      <c r="A364" s="109"/>
      <c r="B364" s="110"/>
      <c r="C364" s="115"/>
      <c r="D364" s="110"/>
      <c r="E364" s="102"/>
      <c r="F364" s="142"/>
      <c r="G364" s="102"/>
      <c r="H364" s="102"/>
      <c r="I364" s="102"/>
    </row>
    <row r="365" spans="1:10" ht="13.5" customHeight="1" outlineLevel="1" x14ac:dyDescent="0.25">
      <c r="A365" s="109"/>
      <c r="B365" s="110"/>
      <c r="C365" s="115"/>
      <c r="D365" s="110"/>
      <c r="E365" s="102"/>
      <c r="F365" s="142"/>
      <c r="G365" s="102"/>
      <c r="H365" s="102"/>
      <c r="I365" s="102"/>
    </row>
    <row r="366" spans="1:10" ht="6" customHeight="1" outlineLevel="1" x14ac:dyDescent="0.25">
      <c r="A366" s="109"/>
      <c r="B366" s="110"/>
      <c r="C366" s="115"/>
      <c r="D366" s="110"/>
      <c r="E366" s="102"/>
      <c r="F366" s="142"/>
      <c r="G366" s="102"/>
      <c r="H366" s="102"/>
      <c r="I366" s="102"/>
    </row>
    <row r="367" spans="1:10" ht="23.25" customHeight="1" outlineLevel="1" x14ac:dyDescent="0.25">
      <c r="A367" s="109"/>
      <c r="B367" s="110"/>
      <c r="C367" s="115"/>
      <c r="D367" s="110"/>
      <c r="E367" s="102"/>
      <c r="F367" s="142"/>
      <c r="G367" s="102"/>
      <c r="H367" s="102"/>
      <c r="I367" s="102"/>
    </row>
    <row r="368" spans="1:10" outlineLevel="1" x14ac:dyDescent="0.25">
      <c r="A368" s="109"/>
      <c r="B368" s="131" t="s">
        <v>343</v>
      </c>
      <c r="C368" s="93" t="s">
        <v>81</v>
      </c>
      <c r="D368" s="110" t="s">
        <v>43</v>
      </c>
      <c r="E368" s="111">
        <v>44012</v>
      </c>
      <c r="F368" s="131" t="s">
        <v>176</v>
      </c>
      <c r="G368" s="96"/>
      <c r="H368" s="137"/>
      <c r="I368" s="137"/>
    </row>
    <row r="369" spans="1:13" ht="70.5" customHeight="1" outlineLevel="1" x14ac:dyDescent="0.25">
      <c r="A369" s="109"/>
      <c r="B369" s="132"/>
      <c r="C369" s="95"/>
      <c r="D369" s="110"/>
      <c r="E369" s="98"/>
      <c r="F369" s="132"/>
      <c r="G369" s="133"/>
      <c r="H369" s="138"/>
      <c r="I369" s="138"/>
    </row>
    <row r="370" spans="1:13" ht="53.25" customHeight="1" x14ac:dyDescent="0.25">
      <c r="A370" s="73" t="s">
        <v>153</v>
      </c>
      <c r="B370" s="74" t="s">
        <v>260</v>
      </c>
      <c r="C370" s="72" t="s">
        <v>27</v>
      </c>
      <c r="D370" s="72" t="s">
        <v>27</v>
      </c>
      <c r="E370" s="72" t="s">
        <v>27</v>
      </c>
      <c r="F370" s="72" t="s">
        <v>27</v>
      </c>
      <c r="G370" s="72" t="s">
        <v>27</v>
      </c>
      <c r="H370" s="72" t="s">
        <v>27</v>
      </c>
      <c r="I370" s="72" t="s">
        <v>27</v>
      </c>
      <c r="J370" s="4"/>
      <c r="K370" s="4"/>
      <c r="L370" s="4"/>
      <c r="M370" s="3"/>
    </row>
    <row r="371" spans="1:13" ht="21" customHeight="1" outlineLevel="1" x14ac:dyDescent="0.25">
      <c r="A371" s="109" t="s">
        <v>154</v>
      </c>
      <c r="B371" s="110" t="s">
        <v>261</v>
      </c>
      <c r="C371" s="115"/>
      <c r="D371" s="110" t="s">
        <v>51</v>
      </c>
      <c r="E371" s="102"/>
      <c r="F371" s="131"/>
      <c r="G371" s="50" t="s">
        <v>21</v>
      </c>
      <c r="H371" s="60">
        <f>H373+H374</f>
        <v>214655.7</v>
      </c>
      <c r="I371" s="60">
        <f>SUM(I372:I374)</f>
        <v>168346.00000000003</v>
      </c>
      <c r="J371" s="4"/>
    </row>
    <row r="372" spans="1:13" ht="21" customHeight="1" outlineLevel="1" x14ac:dyDescent="0.25">
      <c r="A372" s="109"/>
      <c r="B372" s="110"/>
      <c r="C372" s="115"/>
      <c r="D372" s="110"/>
      <c r="E372" s="102"/>
      <c r="F372" s="140"/>
      <c r="G372" s="50" t="s">
        <v>17</v>
      </c>
      <c r="H372" s="60"/>
      <c r="I372" s="60"/>
    </row>
    <row r="373" spans="1:13" ht="21" customHeight="1" outlineLevel="1" x14ac:dyDescent="0.25">
      <c r="A373" s="109"/>
      <c r="B373" s="110"/>
      <c r="C373" s="115"/>
      <c r="D373" s="110"/>
      <c r="E373" s="102"/>
      <c r="F373" s="140"/>
      <c r="G373" s="50" t="s">
        <v>18</v>
      </c>
      <c r="H373" s="60">
        <v>45101.2</v>
      </c>
      <c r="I373" s="60">
        <v>33830.1</v>
      </c>
    </row>
    <row r="374" spans="1:13" ht="22.5" customHeight="1" outlineLevel="1" x14ac:dyDescent="0.25">
      <c r="A374" s="109"/>
      <c r="B374" s="110"/>
      <c r="C374" s="115"/>
      <c r="D374" s="110"/>
      <c r="E374" s="102"/>
      <c r="F374" s="141"/>
      <c r="G374" s="50" t="s">
        <v>19</v>
      </c>
      <c r="H374" s="60">
        <v>169554.5</v>
      </c>
      <c r="I374" s="60">
        <f>34171.8-I373+134174.2</f>
        <v>134515.90000000002</v>
      </c>
    </row>
    <row r="375" spans="1:13" outlineLevel="1" x14ac:dyDescent="0.25">
      <c r="A375" s="109"/>
      <c r="B375" s="131" t="s">
        <v>344</v>
      </c>
      <c r="C375" s="93" t="s">
        <v>81</v>
      </c>
      <c r="D375" s="110" t="s">
        <v>51</v>
      </c>
      <c r="E375" s="104" t="s">
        <v>75</v>
      </c>
      <c r="F375" s="110" t="s">
        <v>405</v>
      </c>
      <c r="G375" s="96"/>
      <c r="H375" s="137"/>
      <c r="I375" s="137"/>
    </row>
    <row r="376" spans="1:13" s="14" customFormat="1" ht="167.25" customHeight="1" outlineLevel="1" x14ac:dyDescent="0.25">
      <c r="A376" s="109"/>
      <c r="B376" s="132"/>
      <c r="C376" s="95"/>
      <c r="D376" s="110"/>
      <c r="E376" s="106"/>
      <c r="F376" s="110"/>
      <c r="G376" s="133"/>
      <c r="H376" s="138"/>
      <c r="I376" s="138"/>
    </row>
    <row r="377" spans="1:13" s="14" customFormat="1" ht="27.75" customHeight="1" outlineLevel="1" x14ac:dyDescent="0.25">
      <c r="A377" s="101" t="s">
        <v>412</v>
      </c>
      <c r="B377" s="100" t="s">
        <v>345</v>
      </c>
      <c r="C377" s="103"/>
      <c r="D377" s="90" t="s">
        <v>327</v>
      </c>
      <c r="E377" s="104"/>
      <c r="F377" s="104"/>
      <c r="G377" s="38" t="s">
        <v>16</v>
      </c>
      <c r="H377" s="64">
        <f>H378+H379</f>
        <v>1709.2</v>
      </c>
      <c r="I377" s="64">
        <f>I378+I379</f>
        <v>624.6</v>
      </c>
      <c r="J377" s="15"/>
    </row>
    <row r="378" spans="1:13" s="14" customFormat="1" ht="33" customHeight="1" outlineLevel="1" x14ac:dyDescent="0.25">
      <c r="A378" s="102"/>
      <c r="B378" s="100"/>
      <c r="C378" s="103"/>
      <c r="D378" s="91"/>
      <c r="E378" s="105"/>
      <c r="F378" s="105"/>
      <c r="G378" s="38" t="s">
        <v>18</v>
      </c>
      <c r="H378" s="64">
        <v>854.6</v>
      </c>
      <c r="I378" s="64">
        <v>312.3</v>
      </c>
      <c r="J378" s="15"/>
    </row>
    <row r="379" spans="1:13" s="14" customFormat="1" ht="30" customHeight="1" outlineLevel="1" x14ac:dyDescent="0.25">
      <c r="A379" s="102"/>
      <c r="B379" s="100"/>
      <c r="C379" s="103"/>
      <c r="D379" s="92"/>
      <c r="E379" s="106"/>
      <c r="F379" s="106"/>
      <c r="G379" s="38" t="s">
        <v>19</v>
      </c>
      <c r="H379" s="64">
        <v>854.6</v>
      </c>
      <c r="I379" s="64">
        <v>312.3</v>
      </c>
      <c r="J379" s="15"/>
    </row>
    <row r="380" spans="1:13" s="14" customFormat="1" ht="86.25" customHeight="1" outlineLevel="1" x14ac:dyDescent="0.25">
      <c r="A380" s="52"/>
      <c r="B380" s="46" t="s">
        <v>346</v>
      </c>
      <c r="C380" s="34" t="s">
        <v>79</v>
      </c>
      <c r="D380" s="42" t="s">
        <v>327</v>
      </c>
      <c r="E380" s="20">
        <v>44196</v>
      </c>
      <c r="F380" s="42"/>
      <c r="G380" s="38"/>
      <c r="H380" s="64"/>
      <c r="I380" s="64"/>
    </row>
    <row r="381" spans="1:13" s="14" customFormat="1" ht="23.25" customHeight="1" outlineLevel="1" x14ac:dyDescent="0.25">
      <c r="A381" s="99" t="s">
        <v>413</v>
      </c>
      <c r="B381" s="90" t="s">
        <v>347</v>
      </c>
      <c r="C381" s="93"/>
      <c r="D381" s="90" t="s">
        <v>348</v>
      </c>
      <c r="E381" s="104"/>
      <c r="F381" s="104"/>
      <c r="G381" s="38" t="s">
        <v>16</v>
      </c>
      <c r="H381" s="64">
        <f>SUM(H382:H384)</f>
        <v>404.50000000000006</v>
      </c>
      <c r="I381" s="64">
        <f>SUM(I382:I384)</f>
        <v>404.50000000000006</v>
      </c>
    </row>
    <row r="382" spans="1:13" s="14" customFormat="1" ht="23.25" customHeight="1" outlineLevel="1" x14ac:dyDescent="0.25">
      <c r="A382" s="97"/>
      <c r="B382" s="91"/>
      <c r="C382" s="94"/>
      <c r="D382" s="91"/>
      <c r="E382" s="105"/>
      <c r="F382" s="105"/>
      <c r="G382" s="38" t="s">
        <v>17</v>
      </c>
      <c r="H382" s="64">
        <v>376.6</v>
      </c>
      <c r="I382" s="64">
        <v>376.6</v>
      </c>
    </row>
    <row r="383" spans="1:13" s="14" customFormat="1" ht="23.25" customHeight="1" outlineLevel="1" x14ac:dyDescent="0.25">
      <c r="A383" s="97"/>
      <c r="B383" s="91"/>
      <c r="C383" s="94"/>
      <c r="D383" s="91"/>
      <c r="E383" s="105"/>
      <c r="F383" s="105"/>
      <c r="G383" s="38" t="s">
        <v>18</v>
      </c>
      <c r="H383" s="64">
        <v>19.8</v>
      </c>
      <c r="I383" s="64">
        <v>19.8</v>
      </c>
    </row>
    <row r="384" spans="1:13" s="14" customFormat="1" ht="19.5" customHeight="1" outlineLevel="1" x14ac:dyDescent="0.25">
      <c r="A384" s="98"/>
      <c r="B384" s="92"/>
      <c r="C384" s="95"/>
      <c r="D384" s="92"/>
      <c r="E384" s="106"/>
      <c r="F384" s="106"/>
      <c r="G384" s="38" t="s">
        <v>19</v>
      </c>
      <c r="H384" s="64">
        <v>8.1</v>
      </c>
      <c r="I384" s="64">
        <v>8.1</v>
      </c>
    </row>
    <row r="385" spans="1:12" s="14" customFormat="1" ht="87" customHeight="1" outlineLevel="1" x14ac:dyDescent="0.25">
      <c r="A385" s="41"/>
      <c r="B385" s="43" t="s">
        <v>349</v>
      </c>
      <c r="C385" s="34" t="s">
        <v>79</v>
      </c>
      <c r="D385" s="42" t="s">
        <v>348</v>
      </c>
      <c r="E385" s="20">
        <v>44196</v>
      </c>
      <c r="F385" s="42"/>
      <c r="G385" s="38"/>
      <c r="H385" s="64"/>
      <c r="I385" s="64"/>
    </row>
    <row r="386" spans="1:12" ht="54.75" customHeight="1" x14ac:dyDescent="0.25">
      <c r="A386" s="73" t="s">
        <v>155</v>
      </c>
      <c r="B386" s="76" t="s">
        <v>262</v>
      </c>
      <c r="C386" s="72" t="s">
        <v>27</v>
      </c>
      <c r="D386" s="72" t="s">
        <v>27</v>
      </c>
      <c r="E386" s="72" t="s">
        <v>27</v>
      </c>
      <c r="F386" s="72" t="s">
        <v>27</v>
      </c>
      <c r="G386" s="72" t="s">
        <v>27</v>
      </c>
      <c r="H386" s="72" t="s">
        <v>27</v>
      </c>
      <c r="I386" s="72" t="s">
        <v>27</v>
      </c>
      <c r="J386" s="3"/>
      <c r="K386" s="3"/>
      <c r="L386" s="3"/>
    </row>
    <row r="387" spans="1:12" ht="91.5" customHeight="1" outlineLevel="1" x14ac:dyDescent="0.25">
      <c r="A387" s="41" t="s">
        <v>156</v>
      </c>
      <c r="B387" s="54" t="s">
        <v>263</v>
      </c>
      <c r="C387" s="45"/>
      <c r="D387" s="42" t="s">
        <v>52</v>
      </c>
      <c r="E387" s="39"/>
      <c r="F387" s="48"/>
      <c r="G387" s="50" t="s">
        <v>19</v>
      </c>
      <c r="H387" s="60">
        <v>19317.5</v>
      </c>
      <c r="I387" s="60">
        <v>12800</v>
      </c>
    </row>
    <row r="388" spans="1:12" outlineLevel="1" x14ac:dyDescent="0.25">
      <c r="A388" s="109"/>
      <c r="B388" s="131" t="s">
        <v>350</v>
      </c>
      <c r="C388" s="93" t="s">
        <v>79</v>
      </c>
      <c r="D388" s="110" t="s">
        <v>52</v>
      </c>
      <c r="E388" s="111">
        <v>44196</v>
      </c>
      <c r="F388" s="142"/>
      <c r="G388" s="96"/>
      <c r="H388" s="137"/>
      <c r="I388" s="137"/>
    </row>
    <row r="389" spans="1:12" ht="89.25" customHeight="1" outlineLevel="1" x14ac:dyDescent="0.25">
      <c r="A389" s="109"/>
      <c r="B389" s="132"/>
      <c r="C389" s="95"/>
      <c r="D389" s="110"/>
      <c r="E389" s="98"/>
      <c r="F389" s="142"/>
      <c r="G389" s="133"/>
      <c r="H389" s="138"/>
      <c r="I389" s="138"/>
    </row>
    <row r="390" spans="1:12" ht="132" customHeight="1" x14ac:dyDescent="0.25">
      <c r="A390" s="73" t="s">
        <v>157</v>
      </c>
      <c r="B390" s="79" t="s">
        <v>264</v>
      </c>
      <c r="C390" s="80" t="s">
        <v>27</v>
      </c>
      <c r="D390" s="80" t="s">
        <v>27</v>
      </c>
      <c r="E390" s="80" t="s">
        <v>27</v>
      </c>
      <c r="F390" s="80" t="s">
        <v>27</v>
      </c>
      <c r="G390" s="80" t="s">
        <v>27</v>
      </c>
      <c r="H390" s="80" t="s">
        <v>27</v>
      </c>
      <c r="I390" s="80" t="s">
        <v>27</v>
      </c>
      <c r="J390" s="3">
        <f>I391</f>
        <v>1758.5</v>
      </c>
      <c r="K390" s="3">
        <f>I391</f>
        <v>1758.5</v>
      </c>
    </row>
    <row r="391" spans="1:12" ht="15" customHeight="1" outlineLevel="1" x14ac:dyDescent="0.25">
      <c r="A391" s="150"/>
      <c r="B391" s="107" t="s">
        <v>351</v>
      </c>
      <c r="C391" s="93" t="s">
        <v>81</v>
      </c>
      <c r="D391" s="110" t="s">
        <v>53</v>
      </c>
      <c r="E391" s="104" t="s">
        <v>76</v>
      </c>
      <c r="F391" s="110" t="s">
        <v>390</v>
      </c>
      <c r="G391" s="104" t="s">
        <v>18</v>
      </c>
      <c r="H391" s="187">
        <v>2776.4</v>
      </c>
      <c r="I391" s="137">
        <v>1758.5</v>
      </c>
    </row>
    <row r="392" spans="1:12" ht="135.75" customHeight="1" outlineLevel="1" x14ac:dyDescent="0.25">
      <c r="A392" s="152"/>
      <c r="B392" s="108"/>
      <c r="C392" s="95"/>
      <c r="D392" s="110"/>
      <c r="E392" s="106"/>
      <c r="F392" s="110"/>
      <c r="G392" s="106"/>
      <c r="H392" s="188"/>
      <c r="I392" s="138"/>
    </row>
    <row r="393" spans="1:12" ht="54" customHeight="1" x14ac:dyDescent="0.25">
      <c r="A393" s="73" t="s">
        <v>158</v>
      </c>
      <c r="B393" s="74" t="s">
        <v>265</v>
      </c>
      <c r="C393" s="72" t="s">
        <v>27</v>
      </c>
      <c r="D393" s="72" t="s">
        <v>27</v>
      </c>
      <c r="E393" s="72" t="s">
        <v>27</v>
      </c>
      <c r="F393" s="72" t="s">
        <v>27</v>
      </c>
      <c r="G393" s="72" t="s">
        <v>27</v>
      </c>
      <c r="H393" s="72" t="s">
        <v>27</v>
      </c>
      <c r="I393" s="72" t="s">
        <v>27</v>
      </c>
    </row>
    <row r="394" spans="1:12" ht="12" customHeight="1" outlineLevel="1" x14ac:dyDescent="0.25">
      <c r="A394" s="109" t="s">
        <v>159</v>
      </c>
      <c r="B394" s="110" t="s">
        <v>266</v>
      </c>
      <c r="C394" s="115"/>
      <c r="D394" s="110" t="s">
        <v>54</v>
      </c>
      <c r="E394" s="102"/>
      <c r="F394" s="142"/>
      <c r="G394" s="102" t="s">
        <v>172</v>
      </c>
      <c r="H394" s="102" t="s">
        <v>172</v>
      </c>
      <c r="I394" s="102" t="s">
        <v>172</v>
      </c>
    </row>
    <row r="395" spans="1:12" ht="12" customHeight="1" outlineLevel="1" x14ac:dyDescent="0.25">
      <c r="A395" s="109"/>
      <c r="B395" s="110"/>
      <c r="C395" s="115"/>
      <c r="D395" s="110"/>
      <c r="E395" s="102"/>
      <c r="F395" s="142"/>
      <c r="G395" s="102"/>
      <c r="H395" s="102"/>
      <c r="I395" s="102"/>
    </row>
    <row r="396" spans="1:12" ht="12" customHeight="1" outlineLevel="1" x14ac:dyDescent="0.25">
      <c r="A396" s="109"/>
      <c r="B396" s="110"/>
      <c r="C396" s="115"/>
      <c r="D396" s="110"/>
      <c r="E396" s="102"/>
      <c r="F396" s="142"/>
      <c r="G396" s="102"/>
      <c r="H396" s="102"/>
      <c r="I396" s="102"/>
    </row>
    <row r="397" spans="1:12" ht="12" customHeight="1" outlineLevel="1" x14ac:dyDescent="0.25">
      <c r="A397" s="109"/>
      <c r="B397" s="110"/>
      <c r="C397" s="115"/>
      <c r="D397" s="110"/>
      <c r="E397" s="102"/>
      <c r="F397" s="142"/>
      <c r="G397" s="102"/>
      <c r="H397" s="102"/>
      <c r="I397" s="102"/>
    </row>
    <row r="398" spans="1:12" ht="18.75" customHeight="1" outlineLevel="1" x14ac:dyDescent="0.25">
      <c r="A398" s="109"/>
      <c r="B398" s="110"/>
      <c r="C398" s="115"/>
      <c r="D398" s="110"/>
      <c r="E398" s="102"/>
      <c r="F398" s="142"/>
      <c r="G398" s="102"/>
      <c r="H398" s="102"/>
      <c r="I398" s="102"/>
    </row>
    <row r="399" spans="1:12" outlineLevel="1" x14ac:dyDescent="0.25">
      <c r="A399" s="109"/>
      <c r="B399" s="131" t="s">
        <v>352</v>
      </c>
      <c r="C399" s="93" t="s">
        <v>79</v>
      </c>
      <c r="D399" s="110" t="s">
        <v>54</v>
      </c>
      <c r="E399" s="111">
        <v>44196</v>
      </c>
      <c r="F399" s="142"/>
      <c r="G399" s="96"/>
      <c r="H399" s="137"/>
      <c r="I399" s="137"/>
    </row>
    <row r="400" spans="1:12" ht="54.75" customHeight="1" outlineLevel="1" x14ac:dyDescent="0.25">
      <c r="A400" s="109"/>
      <c r="B400" s="132"/>
      <c r="C400" s="95"/>
      <c r="D400" s="110"/>
      <c r="E400" s="98"/>
      <c r="F400" s="142"/>
      <c r="G400" s="133"/>
      <c r="H400" s="138"/>
      <c r="I400" s="138"/>
    </row>
    <row r="401" spans="1:12" ht="15.75" x14ac:dyDescent="0.25">
      <c r="A401" s="149" t="s">
        <v>160</v>
      </c>
      <c r="B401" s="156" t="s">
        <v>15</v>
      </c>
      <c r="C401" s="157"/>
      <c r="D401" s="157"/>
      <c r="E401" s="81"/>
      <c r="F401" s="82"/>
      <c r="G401" s="81"/>
      <c r="H401" s="83"/>
      <c r="I401" s="83"/>
      <c r="J401" s="4"/>
      <c r="K401" s="4"/>
      <c r="L401" s="4"/>
    </row>
    <row r="402" spans="1:12" ht="36" customHeight="1" x14ac:dyDescent="0.25">
      <c r="A402" s="149"/>
      <c r="B402" s="74" t="s">
        <v>267</v>
      </c>
      <c r="C402" s="72" t="s">
        <v>27</v>
      </c>
      <c r="D402" s="72" t="s">
        <v>27</v>
      </c>
      <c r="E402" s="72" t="s">
        <v>27</v>
      </c>
      <c r="F402" s="72" t="s">
        <v>27</v>
      </c>
      <c r="G402" s="72" t="s">
        <v>27</v>
      </c>
      <c r="H402" s="72" t="s">
        <v>27</v>
      </c>
      <c r="I402" s="72" t="s">
        <v>27</v>
      </c>
      <c r="J402" s="3"/>
      <c r="K402" s="3"/>
      <c r="L402" s="3"/>
    </row>
    <row r="403" spans="1:12" ht="27" customHeight="1" outlineLevel="1" x14ac:dyDescent="0.25">
      <c r="A403" s="109" t="s">
        <v>161</v>
      </c>
      <c r="B403" s="110" t="s">
        <v>268</v>
      </c>
      <c r="C403" s="146"/>
      <c r="D403" s="110" t="s">
        <v>55</v>
      </c>
      <c r="E403" s="102"/>
      <c r="F403" s="142"/>
      <c r="G403" s="50" t="s">
        <v>21</v>
      </c>
      <c r="H403" s="60">
        <f>SUM(H404:H405)</f>
        <v>24573.9</v>
      </c>
      <c r="I403" s="60">
        <f>SUM(I404:I405)</f>
        <v>24573.9</v>
      </c>
      <c r="J403" s="4"/>
    </row>
    <row r="404" spans="1:12" ht="27" customHeight="1" outlineLevel="1" x14ac:dyDescent="0.25">
      <c r="A404" s="109"/>
      <c r="B404" s="110"/>
      <c r="C404" s="146"/>
      <c r="D404" s="110"/>
      <c r="E404" s="102"/>
      <c r="F404" s="142"/>
      <c r="G404" s="50" t="s">
        <v>18</v>
      </c>
      <c r="H404" s="60">
        <v>14744.3</v>
      </c>
      <c r="I404" s="60">
        <v>14744.3</v>
      </c>
      <c r="J404" s="3"/>
    </row>
    <row r="405" spans="1:12" ht="98.25" customHeight="1" outlineLevel="1" x14ac:dyDescent="0.25">
      <c r="A405" s="109"/>
      <c r="B405" s="110"/>
      <c r="C405" s="146"/>
      <c r="D405" s="110"/>
      <c r="E405" s="102"/>
      <c r="F405" s="142"/>
      <c r="G405" s="50" t="s">
        <v>19</v>
      </c>
      <c r="H405" s="60">
        <v>9829.6</v>
      </c>
      <c r="I405" s="60">
        <v>9829.6</v>
      </c>
      <c r="J405" s="4"/>
    </row>
    <row r="406" spans="1:12" outlineLevel="1" x14ac:dyDescent="0.25">
      <c r="A406" s="109"/>
      <c r="B406" s="131" t="s">
        <v>353</v>
      </c>
      <c r="C406" s="93" t="s">
        <v>81</v>
      </c>
      <c r="D406" s="110" t="s">
        <v>56</v>
      </c>
      <c r="E406" s="96" t="s">
        <v>69</v>
      </c>
      <c r="F406" s="131" t="s">
        <v>391</v>
      </c>
      <c r="G406" s="96"/>
      <c r="H406" s="137"/>
      <c r="I406" s="137"/>
    </row>
    <row r="407" spans="1:12" ht="94.5" customHeight="1" outlineLevel="1" x14ac:dyDescent="0.25">
      <c r="A407" s="109"/>
      <c r="B407" s="132"/>
      <c r="C407" s="95"/>
      <c r="D407" s="110"/>
      <c r="E407" s="98"/>
      <c r="F407" s="141"/>
      <c r="G407" s="133"/>
      <c r="H407" s="138"/>
      <c r="I407" s="138"/>
    </row>
    <row r="408" spans="1:12" outlineLevel="1" x14ac:dyDescent="0.25">
      <c r="A408" s="109"/>
      <c r="B408" s="131" t="s">
        <v>354</v>
      </c>
      <c r="C408" s="93" t="s">
        <v>83</v>
      </c>
      <c r="D408" s="110" t="s">
        <v>56</v>
      </c>
      <c r="E408" s="104" t="s">
        <v>64</v>
      </c>
      <c r="F408" s="131" t="s">
        <v>392</v>
      </c>
      <c r="G408" s="96"/>
      <c r="H408" s="137"/>
      <c r="I408" s="137"/>
    </row>
    <row r="409" spans="1:12" ht="144" customHeight="1" outlineLevel="1" x14ac:dyDescent="0.25">
      <c r="A409" s="109"/>
      <c r="B409" s="132"/>
      <c r="C409" s="95"/>
      <c r="D409" s="110"/>
      <c r="E409" s="106"/>
      <c r="F409" s="141"/>
      <c r="G409" s="133"/>
      <c r="H409" s="138"/>
      <c r="I409" s="138"/>
    </row>
    <row r="410" spans="1:12" ht="54.75" customHeight="1" x14ac:dyDescent="0.25">
      <c r="A410" s="73" t="s">
        <v>162</v>
      </c>
      <c r="B410" s="74" t="s">
        <v>269</v>
      </c>
      <c r="C410" s="72" t="s">
        <v>27</v>
      </c>
      <c r="D410" s="72" t="s">
        <v>27</v>
      </c>
      <c r="E410" s="72" t="s">
        <v>27</v>
      </c>
      <c r="F410" s="72" t="s">
        <v>27</v>
      </c>
      <c r="G410" s="72" t="s">
        <v>27</v>
      </c>
      <c r="H410" s="72" t="s">
        <v>27</v>
      </c>
      <c r="I410" s="72" t="s">
        <v>27</v>
      </c>
    </row>
    <row r="411" spans="1:12" ht="18" customHeight="1" outlineLevel="1" x14ac:dyDescent="0.25">
      <c r="A411" s="109" t="s">
        <v>163</v>
      </c>
      <c r="B411" s="110" t="s">
        <v>270</v>
      </c>
      <c r="C411" s="115"/>
      <c r="D411" s="131" t="s">
        <v>57</v>
      </c>
      <c r="E411" s="102"/>
      <c r="F411" s="142"/>
      <c r="G411" s="102" t="s">
        <v>172</v>
      </c>
      <c r="H411" s="102" t="s">
        <v>172</v>
      </c>
      <c r="I411" s="102" t="s">
        <v>172</v>
      </c>
    </row>
    <row r="412" spans="1:12" ht="18" customHeight="1" outlineLevel="1" x14ac:dyDescent="0.25">
      <c r="A412" s="109"/>
      <c r="B412" s="110"/>
      <c r="C412" s="115"/>
      <c r="D412" s="140"/>
      <c r="E412" s="102"/>
      <c r="F412" s="142"/>
      <c r="G412" s="102"/>
      <c r="H412" s="102"/>
      <c r="I412" s="102"/>
    </row>
    <row r="413" spans="1:12" ht="18" customHeight="1" outlineLevel="1" x14ac:dyDescent="0.25">
      <c r="A413" s="109"/>
      <c r="B413" s="110"/>
      <c r="C413" s="115"/>
      <c r="D413" s="140"/>
      <c r="E413" s="102"/>
      <c r="F413" s="142"/>
      <c r="G413" s="102"/>
      <c r="H413" s="102"/>
      <c r="I413" s="102"/>
    </row>
    <row r="414" spans="1:12" ht="6.75" customHeight="1" outlineLevel="1" x14ac:dyDescent="0.25">
      <c r="A414" s="109"/>
      <c r="B414" s="110"/>
      <c r="C414" s="115"/>
      <c r="D414" s="140"/>
      <c r="E414" s="102"/>
      <c r="F414" s="142"/>
      <c r="G414" s="102"/>
      <c r="H414" s="102"/>
      <c r="I414" s="102"/>
    </row>
    <row r="415" spans="1:12" ht="27.75" customHeight="1" outlineLevel="1" x14ac:dyDescent="0.25">
      <c r="A415" s="109"/>
      <c r="B415" s="110"/>
      <c r="C415" s="115"/>
      <c r="D415" s="141"/>
      <c r="E415" s="102"/>
      <c r="F415" s="142"/>
      <c r="G415" s="102"/>
      <c r="H415" s="102"/>
      <c r="I415" s="102"/>
    </row>
    <row r="416" spans="1:12" outlineLevel="1" x14ac:dyDescent="0.25">
      <c r="A416" s="109"/>
      <c r="B416" s="107" t="s">
        <v>355</v>
      </c>
      <c r="C416" s="93" t="s">
        <v>79</v>
      </c>
      <c r="D416" s="110" t="s">
        <v>57</v>
      </c>
      <c r="E416" s="96" t="s">
        <v>73</v>
      </c>
      <c r="F416" s="142"/>
      <c r="G416" s="96"/>
      <c r="H416" s="137"/>
      <c r="I416" s="137"/>
    </row>
    <row r="417" spans="1:12" ht="84" customHeight="1" outlineLevel="1" x14ac:dyDescent="0.25">
      <c r="A417" s="109"/>
      <c r="B417" s="108"/>
      <c r="C417" s="95"/>
      <c r="D417" s="110"/>
      <c r="E417" s="98"/>
      <c r="F417" s="142"/>
      <c r="G417" s="133"/>
      <c r="H417" s="138"/>
      <c r="I417" s="138"/>
    </row>
    <row r="418" spans="1:12" outlineLevel="1" x14ac:dyDescent="0.25">
      <c r="A418" s="109"/>
      <c r="B418" s="147" t="s">
        <v>356</v>
      </c>
      <c r="C418" s="103" t="s">
        <v>79</v>
      </c>
      <c r="D418" s="110" t="s">
        <v>57</v>
      </c>
      <c r="E418" s="102" t="s">
        <v>73</v>
      </c>
      <c r="F418" s="142"/>
      <c r="G418" s="102"/>
      <c r="H418" s="128"/>
      <c r="I418" s="128"/>
    </row>
    <row r="419" spans="1:12" ht="66.75" customHeight="1" outlineLevel="1" x14ac:dyDescent="0.25">
      <c r="A419" s="109"/>
      <c r="B419" s="148"/>
      <c r="C419" s="103"/>
      <c r="D419" s="110"/>
      <c r="E419" s="102"/>
      <c r="F419" s="142"/>
      <c r="G419" s="136"/>
      <c r="H419" s="129"/>
      <c r="I419" s="129"/>
    </row>
    <row r="420" spans="1:12" ht="119.25" customHeight="1" x14ac:dyDescent="0.25">
      <c r="A420" s="73" t="s">
        <v>164</v>
      </c>
      <c r="B420" s="74" t="s">
        <v>271</v>
      </c>
      <c r="C420" s="72" t="s">
        <v>27</v>
      </c>
      <c r="D420" s="72" t="s">
        <v>27</v>
      </c>
      <c r="E420" s="72" t="s">
        <v>27</v>
      </c>
      <c r="F420" s="72" t="s">
        <v>27</v>
      </c>
      <c r="G420" s="72" t="s">
        <v>27</v>
      </c>
      <c r="H420" s="72" t="s">
        <v>27</v>
      </c>
      <c r="I420" s="72" t="s">
        <v>27</v>
      </c>
      <c r="J420" s="3"/>
      <c r="L420" s="3"/>
    </row>
    <row r="421" spans="1:12" ht="81.75" customHeight="1" outlineLevel="1" x14ac:dyDescent="0.25">
      <c r="A421" s="41" t="s">
        <v>165</v>
      </c>
      <c r="B421" s="54" t="s">
        <v>272</v>
      </c>
      <c r="C421" s="45"/>
      <c r="D421" s="42" t="s">
        <v>57</v>
      </c>
      <c r="E421" s="39"/>
      <c r="F421" s="48"/>
      <c r="G421" s="50" t="s">
        <v>19</v>
      </c>
      <c r="H421" s="60">
        <v>500</v>
      </c>
      <c r="I421" s="60">
        <v>254</v>
      </c>
    </row>
    <row r="422" spans="1:12" outlineLevel="1" x14ac:dyDescent="0.25">
      <c r="A422" s="109"/>
      <c r="B422" s="131" t="s">
        <v>357</v>
      </c>
      <c r="C422" s="93" t="s">
        <v>79</v>
      </c>
      <c r="D422" s="110" t="s">
        <v>57</v>
      </c>
      <c r="E422" s="96" t="s">
        <v>73</v>
      </c>
      <c r="F422" s="142"/>
      <c r="G422" s="96"/>
      <c r="H422" s="137"/>
      <c r="I422" s="137"/>
    </row>
    <row r="423" spans="1:12" ht="66" customHeight="1" outlineLevel="1" x14ac:dyDescent="0.25">
      <c r="A423" s="109"/>
      <c r="B423" s="132"/>
      <c r="C423" s="95"/>
      <c r="D423" s="110"/>
      <c r="E423" s="98"/>
      <c r="F423" s="142"/>
      <c r="G423" s="133"/>
      <c r="H423" s="138"/>
      <c r="I423" s="138"/>
    </row>
    <row r="424" spans="1:12" outlineLevel="1" x14ac:dyDescent="0.25">
      <c r="A424" s="109"/>
      <c r="B424" s="131" t="s">
        <v>358</v>
      </c>
      <c r="C424" s="93" t="s">
        <v>79</v>
      </c>
      <c r="D424" s="110" t="s">
        <v>57</v>
      </c>
      <c r="E424" s="96" t="s">
        <v>73</v>
      </c>
      <c r="F424" s="142"/>
      <c r="G424" s="96"/>
      <c r="H424" s="137"/>
      <c r="I424" s="137"/>
    </row>
    <row r="425" spans="1:12" ht="68.25" customHeight="1" outlineLevel="1" x14ac:dyDescent="0.25">
      <c r="A425" s="109"/>
      <c r="B425" s="132"/>
      <c r="C425" s="95"/>
      <c r="D425" s="110"/>
      <c r="E425" s="98"/>
      <c r="F425" s="142"/>
      <c r="G425" s="133"/>
      <c r="H425" s="138"/>
      <c r="I425" s="138"/>
    </row>
    <row r="426" spans="1:12" outlineLevel="1" x14ac:dyDescent="0.25">
      <c r="A426" s="109"/>
      <c r="B426" s="144" t="s">
        <v>359</v>
      </c>
      <c r="C426" s="93" t="s">
        <v>79</v>
      </c>
      <c r="D426" s="110" t="s">
        <v>57</v>
      </c>
      <c r="E426" s="96" t="s">
        <v>73</v>
      </c>
      <c r="F426" s="142"/>
      <c r="G426" s="96"/>
      <c r="H426" s="137"/>
      <c r="I426" s="137"/>
    </row>
    <row r="427" spans="1:12" ht="68.25" customHeight="1" outlineLevel="1" x14ac:dyDescent="0.25">
      <c r="A427" s="109"/>
      <c r="B427" s="132"/>
      <c r="C427" s="95"/>
      <c r="D427" s="110"/>
      <c r="E427" s="98"/>
      <c r="F427" s="142"/>
      <c r="G427" s="133"/>
      <c r="H427" s="138"/>
      <c r="I427" s="138"/>
    </row>
    <row r="428" spans="1:12" ht="66.75" customHeight="1" x14ac:dyDescent="0.25">
      <c r="A428" s="73" t="s">
        <v>166</v>
      </c>
      <c r="B428" s="74" t="s">
        <v>273</v>
      </c>
      <c r="C428" s="72" t="s">
        <v>27</v>
      </c>
      <c r="D428" s="72" t="s">
        <v>27</v>
      </c>
      <c r="E428" s="72" t="s">
        <v>27</v>
      </c>
      <c r="F428" s="72" t="s">
        <v>27</v>
      </c>
      <c r="G428" s="72" t="s">
        <v>27</v>
      </c>
      <c r="H428" s="72" t="s">
        <v>27</v>
      </c>
      <c r="I428" s="72" t="s">
        <v>27</v>
      </c>
      <c r="J428" s="3"/>
      <c r="L428" s="3"/>
    </row>
    <row r="429" spans="1:12" ht="84.75" customHeight="1" outlineLevel="1" x14ac:dyDescent="0.25">
      <c r="A429" s="41" t="s">
        <v>167</v>
      </c>
      <c r="B429" s="42" t="s">
        <v>274</v>
      </c>
      <c r="C429" s="88"/>
      <c r="D429" s="42" t="s">
        <v>57</v>
      </c>
      <c r="E429" s="39"/>
      <c r="F429" s="48"/>
      <c r="G429" s="50" t="s">
        <v>19</v>
      </c>
      <c r="H429" s="60">
        <v>7300.1</v>
      </c>
      <c r="I429" s="60">
        <v>5786.4</v>
      </c>
    </row>
    <row r="430" spans="1:12" outlineLevel="1" x14ac:dyDescent="0.25">
      <c r="A430" s="109"/>
      <c r="B430" s="131" t="s">
        <v>360</v>
      </c>
      <c r="C430" s="93" t="s">
        <v>81</v>
      </c>
      <c r="D430" s="110" t="s">
        <v>51</v>
      </c>
      <c r="E430" s="104" t="s">
        <v>75</v>
      </c>
      <c r="F430" s="110" t="s">
        <v>406</v>
      </c>
      <c r="G430" s="96"/>
      <c r="H430" s="137"/>
      <c r="I430" s="137"/>
    </row>
    <row r="431" spans="1:12" ht="72" customHeight="1" outlineLevel="1" x14ac:dyDescent="0.25">
      <c r="A431" s="109"/>
      <c r="B431" s="132"/>
      <c r="C431" s="95"/>
      <c r="D431" s="110"/>
      <c r="E431" s="106"/>
      <c r="F431" s="110"/>
      <c r="G431" s="133"/>
      <c r="H431" s="138"/>
      <c r="I431" s="138"/>
    </row>
    <row r="432" spans="1:12" ht="53.25" customHeight="1" x14ac:dyDescent="0.25">
      <c r="A432" s="73" t="s">
        <v>168</v>
      </c>
      <c r="B432" s="74" t="s">
        <v>275</v>
      </c>
      <c r="C432" s="72" t="s">
        <v>27</v>
      </c>
      <c r="D432" s="72" t="s">
        <v>27</v>
      </c>
      <c r="E432" s="72" t="s">
        <v>27</v>
      </c>
      <c r="F432" s="72" t="s">
        <v>27</v>
      </c>
      <c r="G432" s="72" t="s">
        <v>27</v>
      </c>
      <c r="H432" s="72" t="s">
        <v>27</v>
      </c>
      <c r="I432" s="72" t="s">
        <v>27</v>
      </c>
      <c r="J432" s="3"/>
      <c r="L432" s="3"/>
    </row>
    <row r="433" spans="1:10" ht="64.5" customHeight="1" outlineLevel="1" x14ac:dyDescent="0.25">
      <c r="A433" s="31" t="s">
        <v>169</v>
      </c>
      <c r="B433" s="13" t="s">
        <v>361</v>
      </c>
      <c r="C433" s="88"/>
      <c r="D433" s="22" t="s">
        <v>348</v>
      </c>
      <c r="E433" s="23"/>
      <c r="F433" s="24"/>
      <c r="G433" s="30" t="s">
        <v>19</v>
      </c>
      <c r="H433" s="60">
        <v>34</v>
      </c>
      <c r="I433" s="60">
        <v>10</v>
      </c>
    </row>
    <row r="434" spans="1:10" ht="409.5" customHeight="1" outlineLevel="1" x14ac:dyDescent="0.25">
      <c r="A434" s="109"/>
      <c r="B434" s="180" t="s">
        <v>407</v>
      </c>
      <c r="C434" s="93" t="s">
        <v>81</v>
      </c>
      <c r="D434" s="110" t="s">
        <v>348</v>
      </c>
      <c r="E434" s="104" t="s">
        <v>64</v>
      </c>
      <c r="F434" s="131" t="s">
        <v>414</v>
      </c>
      <c r="G434" s="104" t="s">
        <v>20</v>
      </c>
      <c r="H434" s="137"/>
      <c r="I434" s="137"/>
    </row>
    <row r="435" spans="1:10" ht="252" customHeight="1" outlineLevel="1" x14ac:dyDescent="0.25">
      <c r="A435" s="109"/>
      <c r="B435" s="148"/>
      <c r="C435" s="95"/>
      <c r="D435" s="110"/>
      <c r="E435" s="106"/>
      <c r="F435" s="141"/>
      <c r="G435" s="133"/>
      <c r="H435" s="138"/>
      <c r="I435" s="138"/>
    </row>
    <row r="436" spans="1:10" ht="409.6" customHeight="1" outlineLevel="1" x14ac:dyDescent="0.25">
      <c r="A436" s="109"/>
      <c r="B436" s="181" t="s">
        <v>362</v>
      </c>
      <c r="C436" s="93" t="s">
        <v>81</v>
      </c>
      <c r="D436" s="110" t="s">
        <v>363</v>
      </c>
      <c r="E436" s="104" t="s">
        <v>64</v>
      </c>
      <c r="F436" s="131" t="s">
        <v>404</v>
      </c>
      <c r="G436" s="96"/>
      <c r="H436" s="137"/>
      <c r="I436" s="137"/>
    </row>
    <row r="437" spans="1:10" ht="79.5" customHeight="1" outlineLevel="1" x14ac:dyDescent="0.25">
      <c r="A437" s="109"/>
      <c r="B437" s="182"/>
      <c r="C437" s="95"/>
      <c r="D437" s="110"/>
      <c r="E437" s="106"/>
      <c r="F437" s="141"/>
      <c r="G437" s="133"/>
      <c r="H437" s="138"/>
      <c r="I437" s="138"/>
    </row>
    <row r="438" spans="1:10" ht="31.5" customHeight="1" x14ac:dyDescent="0.3">
      <c r="A438" s="119" t="s">
        <v>278</v>
      </c>
      <c r="B438" s="120"/>
      <c r="C438" s="120"/>
      <c r="D438" s="120"/>
      <c r="E438" s="120"/>
      <c r="F438" s="121"/>
      <c r="G438" s="84" t="s">
        <v>16</v>
      </c>
      <c r="H438" s="85">
        <f>H10+H15+H20+H42+H46+H54+H59+H65+H79+H118+H125+H129+H161+H247+H279+H282+H286+H297+H303+H307+H314+H323+H352+H356+H360+H371+H377+H381+H387+H391+H403+H421+H429+H433</f>
        <v>5902450.4000000013</v>
      </c>
      <c r="I438" s="85">
        <f>I10+I15+I20+I42+I46+I54+I59+I65+I79+I118+I125+I129+I161+I247+I279+I282+I286+I297+I303+I307+I314+I323+I352+I356+I360+I371+I377+I381+I387+I391+I403+I421+I429+I433</f>
        <v>4363361.9000000013</v>
      </c>
      <c r="J438" s="190"/>
    </row>
    <row r="439" spans="1:10" ht="18.75" x14ac:dyDescent="0.3">
      <c r="A439" s="122"/>
      <c r="B439" s="123"/>
      <c r="C439" s="123"/>
      <c r="D439" s="123"/>
      <c r="E439" s="123"/>
      <c r="F439" s="124"/>
      <c r="G439" s="84" t="s">
        <v>17</v>
      </c>
      <c r="H439" s="85">
        <f>H47+H66+H80+H287+H298+H382+H286+0.1</f>
        <v>274238.89999999997</v>
      </c>
      <c r="I439" s="85">
        <f>I47+I66+I80+I287+I298+I382+I286</f>
        <v>185165.1</v>
      </c>
      <c r="J439" s="4"/>
    </row>
    <row r="440" spans="1:10" ht="32.25" customHeight="1" x14ac:dyDescent="0.3">
      <c r="A440" s="122"/>
      <c r="B440" s="123"/>
      <c r="C440" s="123"/>
      <c r="D440" s="123"/>
      <c r="E440" s="123"/>
      <c r="F440" s="124"/>
      <c r="G440" s="84" t="s">
        <v>18</v>
      </c>
      <c r="H440" s="85">
        <f>H11+H16+H20+H42+H48+H67+H81+H119+H129+H247+H283+H299+H308+H319+H324+H357+H373+H378+H383+H404+H391-0.1</f>
        <v>4727291.8</v>
      </c>
      <c r="I440" s="85">
        <f>I11+I16+I20+I42+I48+I67+I81+I119+I129+I247+I283+I299+I308+I319+I324+I357+I373+I378+I383+I404+I391</f>
        <v>3482441</v>
      </c>
      <c r="J440" s="4"/>
    </row>
    <row r="441" spans="1:10" ht="32.25" customHeight="1" x14ac:dyDescent="0.3">
      <c r="A441" s="125"/>
      <c r="B441" s="126"/>
      <c r="C441" s="126"/>
      <c r="D441" s="126"/>
      <c r="E441" s="126"/>
      <c r="F441" s="127"/>
      <c r="G441" s="84" t="s">
        <v>19</v>
      </c>
      <c r="H441" s="85">
        <f>H12+H17+H49+H54+H59+H82+H120+H125+H161+H279+H284+H300+H303+H309+H320+H325+H353+H358+H360+H374+H379+H384+H387+H405+H421+H429+H433</f>
        <v>900919.7</v>
      </c>
      <c r="I441" s="85">
        <f>I12+I17+I49+I54+I59+I82+I120+I125+I161+I279+I284+I300+I303+I309+I320+I325+I353+I358+I360+I374+I379+I384+I387+I405+I421+I429+I433</f>
        <v>695755.79999999993</v>
      </c>
      <c r="J441" s="4"/>
    </row>
    <row r="442" spans="1:10" ht="45.75" customHeight="1" x14ac:dyDescent="0.25">
      <c r="A442" s="189" t="s">
        <v>419</v>
      </c>
      <c r="B442" s="189"/>
      <c r="C442" s="189"/>
      <c r="D442" s="189"/>
      <c r="E442" s="189"/>
      <c r="F442" s="189"/>
      <c r="G442" s="189"/>
      <c r="H442" s="189"/>
      <c r="I442" s="189"/>
    </row>
    <row r="443" spans="1:10" ht="39" customHeight="1" x14ac:dyDescent="0.25">
      <c r="A443" s="189" t="s">
        <v>418</v>
      </c>
      <c r="B443" s="189"/>
      <c r="C443" s="189"/>
      <c r="D443" s="189"/>
      <c r="E443" s="189"/>
      <c r="F443" s="189"/>
      <c r="G443" s="189"/>
      <c r="H443" s="189"/>
      <c r="I443" s="189"/>
    </row>
    <row r="447" spans="1:10" x14ac:dyDescent="0.25">
      <c r="I447" s="19">
        <f>I438-4363361.9</f>
        <v>0</v>
      </c>
    </row>
  </sheetData>
  <mergeCells count="1129">
    <mergeCell ref="A442:I442"/>
    <mergeCell ref="A443:I443"/>
    <mergeCell ref="I363:I367"/>
    <mergeCell ref="G394:G398"/>
    <mergeCell ref="H394:H398"/>
    <mergeCell ref="I394:I398"/>
    <mergeCell ref="G321:G322"/>
    <mergeCell ref="H321:H322"/>
    <mergeCell ref="I321:I322"/>
    <mergeCell ref="G326:G327"/>
    <mergeCell ref="H326:H327"/>
    <mergeCell ref="I326:I327"/>
    <mergeCell ref="G333:G334"/>
    <mergeCell ref="H333:H334"/>
    <mergeCell ref="I333:I334"/>
    <mergeCell ref="H388:H389"/>
    <mergeCell ref="I388:I389"/>
    <mergeCell ref="G391:G392"/>
    <mergeCell ref="H391:H392"/>
    <mergeCell ref="I391:I392"/>
    <mergeCell ref="H349:H350"/>
    <mergeCell ref="H55:H56"/>
    <mergeCell ref="I55:I56"/>
    <mergeCell ref="G57:G58"/>
    <mergeCell ref="H57:H58"/>
    <mergeCell ref="I57:I58"/>
    <mergeCell ref="G60:G61"/>
    <mergeCell ref="H328:H332"/>
    <mergeCell ref="I328:I332"/>
    <mergeCell ref="G257:G261"/>
    <mergeCell ref="H257:H261"/>
    <mergeCell ref="I257:I261"/>
    <mergeCell ref="I271:I275"/>
    <mergeCell ref="I289:I293"/>
    <mergeCell ref="I264:I268"/>
    <mergeCell ref="I276:I277"/>
    <mergeCell ref="I280:I281"/>
    <mergeCell ref="I310:I311"/>
    <mergeCell ref="G312:G313"/>
    <mergeCell ref="I255:I256"/>
    <mergeCell ref="I234:I235"/>
    <mergeCell ref="G236:G237"/>
    <mergeCell ref="H236:H237"/>
    <mergeCell ref="I236:I237"/>
    <mergeCell ref="G245:G246"/>
    <mergeCell ref="I314:I318"/>
    <mergeCell ref="G240:G244"/>
    <mergeCell ref="H240:H244"/>
    <mergeCell ref="I240:I244"/>
    <mergeCell ref="G208:G212"/>
    <mergeCell ref="H208:H212"/>
    <mergeCell ref="I208:I212"/>
    <mergeCell ref="I199:I203"/>
    <mergeCell ref="B101:B105"/>
    <mergeCell ref="C101:C105"/>
    <mergeCell ref="D101:D105"/>
    <mergeCell ref="G40:G41"/>
    <mergeCell ref="G50:G51"/>
    <mergeCell ref="G250:G254"/>
    <mergeCell ref="H234:H235"/>
    <mergeCell ref="G206:G207"/>
    <mergeCell ref="H206:H207"/>
    <mergeCell ref="I206:I207"/>
    <mergeCell ref="G213:G214"/>
    <mergeCell ref="H213:H214"/>
    <mergeCell ref="I213:I214"/>
    <mergeCell ref="G176:G177"/>
    <mergeCell ref="H176:H177"/>
    <mergeCell ref="I176:I177"/>
    <mergeCell ref="I178:I179"/>
    <mergeCell ref="H96:H97"/>
    <mergeCell ref="I96:I97"/>
    <mergeCell ref="G98:G99"/>
    <mergeCell ref="H98:H99"/>
    <mergeCell ref="I98:I99"/>
    <mergeCell ref="I77:I78"/>
    <mergeCell ref="G185:G186"/>
    <mergeCell ref="H185:H186"/>
    <mergeCell ref="I185:I186"/>
    <mergeCell ref="G133:G137"/>
    <mergeCell ref="H133:H137"/>
    <mergeCell ref="I133:I137"/>
    <mergeCell ref="G140:G144"/>
    <mergeCell ref="H140:H144"/>
    <mergeCell ref="I140:I144"/>
    <mergeCell ref="G33:G37"/>
    <mergeCell ref="H33:H37"/>
    <mergeCell ref="I33:I37"/>
    <mergeCell ref="G70:G74"/>
    <mergeCell ref="H70:H74"/>
    <mergeCell ref="I70:I74"/>
    <mergeCell ref="G86:G90"/>
    <mergeCell ref="H86:H90"/>
    <mergeCell ref="I86:I90"/>
    <mergeCell ref="G101:G105"/>
    <mergeCell ref="H101:H105"/>
    <mergeCell ref="I101:I105"/>
    <mergeCell ref="G110:G114"/>
    <mergeCell ref="H110:H114"/>
    <mergeCell ref="I110:I114"/>
    <mergeCell ref="G83:G84"/>
    <mergeCell ref="H83:H84"/>
    <mergeCell ref="I83:I84"/>
    <mergeCell ref="H93:H94"/>
    <mergeCell ref="I93:I94"/>
    <mergeCell ref="G96:G97"/>
    <mergeCell ref="G43:G44"/>
    <mergeCell ref="H43:H44"/>
    <mergeCell ref="I43:I44"/>
    <mergeCell ref="H106:H107"/>
    <mergeCell ref="I106:I107"/>
    <mergeCell ref="H60:H61"/>
    <mergeCell ref="I60:I61"/>
    <mergeCell ref="G62:G64"/>
    <mergeCell ref="H62:H64"/>
    <mergeCell ref="I62:I64"/>
    <mergeCell ref="G75:G76"/>
    <mergeCell ref="G424:G425"/>
    <mergeCell ref="H424:H425"/>
    <mergeCell ref="G271:G275"/>
    <mergeCell ref="H271:H275"/>
    <mergeCell ref="G289:G293"/>
    <mergeCell ref="H289:H293"/>
    <mergeCell ref="G264:G268"/>
    <mergeCell ref="H264:H268"/>
    <mergeCell ref="G280:G281"/>
    <mergeCell ref="G215:G216"/>
    <mergeCell ref="H215:H216"/>
    <mergeCell ref="G218:G222"/>
    <mergeCell ref="H218:H222"/>
    <mergeCell ref="G229:G233"/>
    <mergeCell ref="H229:H233"/>
    <mergeCell ref="G223:G224"/>
    <mergeCell ref="H223:H224"/>
    <mergeCell ref="G255:G256"/>
    <mergeCell ref="H255:H256"/>
    <mergeCell ref="H363:H367"/>
    <mergeCell ref="H245:H246"/>
    <mergeCell ref="G248:G249"/>
    <mergeCell ref="H248:H249"/>
    <mergeCell ref="G225:G226"/>
    <mergeCell ref="H408:H409"/>
    <mergeCell ref="H314:H318"/>
    <mergeCell ref="H280:H281"/>
    <mergeCell ref="G227:G228"/>
    <mergeCell ref="B234:B235"/>
    <mergeCell ref="B236:B237"/>
    <mergeCell ref="B245:B246"/>
    <mergeCell ref="B248:B249"/>
    <mergeCell ref="B255:B256"/>
    <mergeCell ref="B262:B263"/>
    <mergeCell ref="B185:B186"/>
    <mergeCell ref="B187:B188"/>
    <mergeCell ref="C248:C249"/>
    <mergeCell ref="B189:B190"/>
    <mergeCell ref="B196:B197"/>
    <mergeCell ref="B204:B205"/>
    <mergeCell ref="G150:G154"/>
    <mergeCell ref="G171:G175"/>
    <mergeCell ref="I150:I154"/>
    <mergeCell ref="I189:I190"/>
    <mergeCell ref="G196:G197"/>
    <mergeCell ref="H196:H197"/>
    <mergeCell ref="I196:I197"/>
    <mergeCell ref="G204:G205"/>
    <mergeCell ref="H204:H205"/>
    <mergeCell ref="G168:G169"/>
    <mergeCell ref="H168:H169"/>
    <mergeCell ref="I168:I169"/>
    <mergeCell ref="G155:G156"/>
    <mergeCell ref="H155:H156"/>
    <mergeCell ref="I155:I156"/>
    <mergeCell ref="G157:G158"/>
    <mergeCell ref="H157:H158"/>
    <mergeCell ref="G191:G195"/>
    <mergeCell ref="H191:H195"/>
    <mergeCell ref="I191:I195"/>
    <mergeCell ref="G126:G127"/>
    <mergeCell ref="H126:H127"/>
    <mergeCell ref="I126:I127"/>
    <mergeCell ref="G130:G131"/>
    <mergeCell ref="I157:I158"/>
    <mergeCell ref="H130:H131"/>
    <mergeCell ref="I130:I131"/>
    <mergeCell ref="H166:H167"/>
    <mergeCell ref="I166:I167"/>
    <mergeCell ref="H171:H175"/>
    <mergeCell ref="I171:I175"/>
    <mergeCell ref="G180:G184"/>
    <mergeCell ref="H180:H184"/>
    <mergeCell ref="I180:I184"/>
    <mergeCell ref="B150:B154"/>
    <mergeCell ref="C150:C154"/>
    <mergeCell ref="D150:D154"/>
    <mergeCell ref="E150:E154"/>
    <mergeCell ref="F150:F154"/>
    <mergeCell ref="B157:B158"/>
    <mergeCell ref="D178:D179"/>
    <mergeCell ref="E178:E179"/>
    <mergeCell ref="F178:F179"/>
    <mergeCell ref="B180:B184"/>
    <mergeCell ref="C180:C184"/>
    <mergeCell ref="D180:D184"/>
    <mergeCell ref="E180:E184"/>
    <mergeCell ref="F180:F184"/>
    <mergeCell ref="B171:B175"/>
    <mergeCell ref="C171:C175"/>
    <mergeCell ref="I424:I425"/>
    <mergeCell ref="G426:G427"/>
    <mergeCell ref="H426:H427"/>
    <mergeCell ref="I426:I427"/>
    <mergeCell ref="G430:G431"/>
    <mergeCell ref="H430:H431"/>
    <mergeCell ref="I430:I431"/>
    <mergeCell ref="G434:G435"/>
    <mergeCell ref="H434:H435"/>
    <mergeCell ref="I434:I435"/>
    <mergeCell ref="I349:I350"/>
    <mergeCell ref="G354:G355"/>
    <mergeCell ref="H354:H355"/>
    <mergeCell ref="I354:I355"/>
    <mergeCell ref="G368:G369"/>
    <mergeCell ref="H368:H369"/>
    <mergeCell ref="I368:I369"/>
    <mergeCell ref="G375:G376"/>
    <mergeCell ref="H375:H376"/>
    <mergeCell ref="I375:I376"/>
    <mergeCell ref="G388:G389"/>
    <mergeCell ref="G411:G415"/>
    <mergeCell ref="H411:H415"/>
    <mergeCell ref="I411:I415"/>
    <mergeCell ref="G363:G367"/>
    <mergeCell ref="G399:G400"/>
    <mergeCell ref="H399:H400"/>
    <mergeCell ref="I399:I400"/>
    <mergeCell ref="G406:G407"/>
    <mergeCell ref="H406:H407"/>
    <mergeCell ref="I406:I407"/>
    <mergeCell ref="G408:G409"/>
    <mergeCell ref="I408:I409"/>
    <mergeCell ref="G416:G417"/>
    <mergeCell ref="H416:H417"/>
    <mergeCell ref="I416:I417"/>
    <mergeCell ref="G418:G419"/>
    <mergeCell ref="H418:H419"/>
    <mergeCell ref="I418:I419"/>
    <mergeCell ref="G422:G423"/>
    <mergeCell ref="H422:H423"/>
    <mergeCell ref="I422:I423"/>
    <mergeCell ref="I159:I160"/>
    <mergeCell ref="G161:G165"/>
    <mergeCell ref="H161:H165"/>
    <mergeCell ref="I161:I165"/>
    <mergeCell ref="B434:B435"/>
    <mergeCell ref="B436:B437"/>
    <mergeCell ref="G436:G437"/>
    <mergeCell ref="H436:H437"/>
    <mergeCell ref="I436:I437"/>
    <mergeCell ref="H199:H203"/>
    <mergeCell ref="G159:G160"/>
    <mergeCell ref="H159:H160"/>
    <mergeCell ref="H336:H340"/>
    <mergeCell ref="I336:I340"/>
    <mergeCell ref="G344:G348"/>
    <mergeCell ref="H344:H348"/>
    <mergeCell ref="I344:I348"/>
    <mergeCell ref="F333:F334"/>
    <mergeCell ref="B333:B334"/>
    <mergeCell ref="C326:C327"/>
    <mergeCell ref="D326:D327"/>
    <mergeCell ref="D352:D353"/>
    <mergeCell ref="A323:A325"/>
    <mergeCell ref="E323:E325"/>
    <mergeCell ref="H75:H76"/>
    <mergeCell ref="I75:I76"/>
    <mergeCell ref="G77:G78"/>
    <mergeCell ref="H77:H78"/>
    <mergeCell ref="G123:G124"/>
    <mergeCell ref="H123:H124"/>
    <mergeCell ref="I123:I124"/>
    <mergeCell ref="I108:I109"/>
    <mergeCell ref="G115:G116"/>
    <mergeCell ref="H115:H116"/>
    <mergeCell ref="G91:G92"/>
    <mergeCell ref="I91:I92"/>
    <mergeCell ref="H91:H92"/>
    <mergeCell ref="G93:G94"/>
    <mergeCell ref="G108:G109"/>
    <mergeCell ref="H108:H109"/>
    <mergeCell ref="I115:I116"/>
    <mergeCell ref="G121:G122"/>
    <mergeCell ref="H121:H122"/>
    <mergeCell ref="I121:I122"/>
    <mergeCell ref="G138:G139"/>
    <mergeCell ref="H138:H139"/>
    <mergeCell ref="I138:I139"/>
    <mergeCell ref="G145:G146"/>
    <mergeCell ref="H145:H146"/>
    <mergeCell ref="I145:I146"/>
    <mergeCell ref="G147:G148"/>
    <mergeCell ref="H147:H148"/>
    <mergeCell ref="I147:I148"/>
    <mergeCell ref="G166:G167"/>
    <mergeCell ref="G199:G203"/>
    <mergeCell ref="E101:E105"/>
    <mergeCell ref="F101:F105"/>
    <mergeCell ref="H225:H226"/>
    <mergeCell ref="I225:I226"/>
    <mergeCell ref="G106:G107"/>
    <mergeCell ref="F262:F263"/>
    <mergeCell ref="A391:A392"/>
    <mergeCell ref="B399:B400"/>
    <mergeCell ref="B406:B407"/>
    <mergeCell ref="E248:E249"/>
    <mergeCell ref="F248:F249"/>
    <mergeCell ref="B250:B254"/>
    <mergeCell ref="C250:C254"/>
    <mergeCell ref="D250:D254"/>
    <mergeCell ref="E250:E254"/>
    <mergeCell ref="F250:F254"/>
    <mergeCell ref="C245:C246"/>
    <mergeCell ref="F245:F246"/>
    <mergeCell ref="D245:D246"/>
    <mergeCell ref="E245:E246"/>
    <mergeCell ref="E352:E353"/>
    <mergeCell ref="B344:B348"/>
    <mergeCell ref="C344:C348"/>
    <mergeCell ref="D344:D348"/>
    <mergeCell ref="A307:A309"/>
    <mergeCell ref="B307:B309"/>
    <mergeCell ref="C307:C309"/>
    <mergeCell ref="D307:D309"/>
    <mergeCell ref="E304:E305"/>
    <mergeCell ref="F304:F305"/>
    <mergeCell ref="B155:B156"/>
    <mergeCell ref="A314:A320"/>
    <mergeCell ref="F336:F340"/>
    <mergeCell ref="B352:B353"/>
    <mergeCell ref="C352:C353"/>
    <mergeCell ref="G187:G188"/>
    <mergeCell ref="H312:H313"/>
    <mergeCell ref="I312:I313"/>
    <mergeCell ref="G262:G263"/>
    <mergeCell ref="H262:H263"/>
    <mergeCell ref="G269:G270"/>
    <mergeCell ref="H269:H270"/>
    <mergeCell ref="G276:G277"/>
    <mergeCell ref="H276:H277"/>
    <mergeCell ref="H250:H254"/>
    <mergeCell ref="I250:I254"/>
    <mergeCell ref="I229:I233"/>
    <mergeCell ref="G178:G179"/>
    <mergeCell ref="H178:H179"/>
    <mergeCell ref="G189:G190"/>
    <mergeCell ref="H189:H190"/>
    <mergeCell ref="H227:H228"/>
    <mergeCell ref="I227:I228"/>
    <mergeCell ref="G234:G235"/>
    <mergeCell ref="I269:I270"/>
    <mergeCell ref="I215:I216"/>
    <mergeCell ref="I218:I222"/>
    <mergeCell ref="I223:I224"/>
    <mergeCell ref="I204:I205"/>
    <mergeCell ref="F323:F325"/>
    <mergeCell ref="E344:E348"/>
    <mergeCell ref="F344:F348"/>
    <mergeCell ref="C297:C300"/>
    <mergeCell ref="H187:H188"/>
    <mergeCell ref="I187:I188"/>
    <mergeCell ref="I245:I246"/>
    <mergeCell ref="I248:I249"/>
    <mergeCell ref="D349:D350"/>
    <mergeCell ref="E349:E350"/>
    <mergeCell ref="H150:H154"/>
    <mergeCell ref="I262:I263"/>
    <mergeCell ref="B280:B281"/>
    <mergeCell ref="B294:B295"/>
    <mergeCell ref="B301:B302"/>
    <mergeCell ref="B310:B311"/>
    <mergeCell ref="B312:B313"/>
    <mergeCell ref="F310:F311"/>
    <mergeCell ref="B321:B322"/>
    <mergeCell ref="B326:B327"/>
    <mergeCell ref="G294:G295"/>
    <mergeCell ref="H294:H295"/>
    <mergeCell ref="I294:I295"/>
    <mergeCell ref="G301:G302"/>
    <mergeCell ref="H301:H302"/>
    <mergeCell ref="I301:I302"/>
    <mergeCell ref="G304:G305"/>
    <mergeCell ref="H304:H305"/>
    <mergeCell ref="I304:I305"/>
    <mergeCell ref="G310:G311"/>
    <mergeCell ref="H310:H311"/>
    <mergeCell ref="D304:D305"/>
    <mergeCell ref="C323:C325"/>
    <mergeCell ref="C336:C340"/>
    <mergeCell ref="B314:B320"/>
    <mergeCell ref="G336:G340"/>
    <mergeCell ref="F349:F350"/>
    <mergeCell ref="E294:E295"/>
    <mergeCell ref="F294:F295"/>
    <mergeCell ref="E314:E320"/>
    <mergeCell ref="F314:F320"/>
    <mergeCell ref="G314:G318"/>
    <mergeCell ref="B349:B350"/>
    <mergeCell ref="C341:C342"/>
    <mergeCell ref="D341:D342"/>
    <mergeCell ref="E341:E342"/>
    <mergeCell ref="F341:F342"/>
    <mergeCell ref="B341:B342"/>
    <mergeCell ref="B336:B340"/>
    <mergeCell ref="B304:B305"/>
    <mergeCell ref="C301:C302"/>
    <mergeCell ref="D301:D302"/>
    <mergeCell ref="E301:E302"/>
    <mergeCell ref="F301:F302"/>
    <mergeCell ref="B328:B332"/>
    <mergeCell ref="C328:C332"/>
    <mergeCell ref="D328:D332"/>
    <mergeCell ref="E328:E332"/>
    <mergeCell ref="F328:F332"/>
    <mergeCell ref="C333:C334"/>
    <mergeCell ref="E326:E327"/>
    <mergeCell ref="F326:F327"/>
    <mergeCell ref="C294:C295"/>
    <mergeCell ref="D294:D295"/>
    <mergeCell ref="E307:E309"/>
    <mergeCell ref="F307:F309"/>
    <mergeCell ref="F255:F256"/>
    <mergeCell ref="E255:E256"/>
    <mergeCell ref="B257:B261"/>
    <mergeCell ref="C257:C261"/>
    <mergeCell ref="D257:D261"/>
    <mergeCell ref="E257:E261"/>
    <mergeCell ref="F257:F261"/>
    <mergeCell ref="C262:C263"/>
    <mergeCell ref="D262:D263"/>
    <mergeCell ref="E262:E263"/>
    <mergeCell ref="B264:B268"/>
    <mergeCell ref="C264:C268"/>
    <mergeCell ref="D264:D268"/>
    <mergeCell ref="E264:E268"/>
    <mergeCell ref="B269:B270"/>
    <mergeCell ref="C349:C350"/>
    <mergeCell ref="G349:G350"/>
    <mergeCell ref="G328:G332"/>
    <mergeCell ref="D269:D270"/>
    <mergeCell ref="E269:E270"/>
    <mergeCell ref="F269:F270"/>
    <mergeCell ref="B271:B275"/>
    <mergeCell ref="C271:C275"/>
    <mergeCell ref="D271:D275"/>
    <mergeCell ref="E271:E275"/>
    <mergeCell ref="F271:F275"/>
    <mergeCell ref="B276:B277"/>
    <mergeCell ref="D323:D325"/>
    <mergeCell ref="B282:B284"/>
    <mergeCell ref="F321:F322"/>
    <mergeCell ref="C269:C270"/>
    <mergeCell ref="B323:B325"/>
    <mergeCell ref="F236:F237"/>
    <mergeCell ref="C225:C226"/>
    <mergeCell ref="D225:D226"/>
    <mergeCell ref="E225:E226"/>
    <mergeCell ref="F225:F226"/>
    <mergeCell ref="C227:C228"/>
    <mergeCell ref="D227:D228"/>
    <mergeCell ref="E227:E228"/>
    <mergeCell ref="F227:F228"/>
    <mergeCell ref="D229:D233"/>
    <mergeCell ref="E229:E233"/>
    <mergeCell ref="B240:B244"/>
    <mergeCell ref="C240:C244"/>
    <mergeCell ref="D240:D244"/>
    <mergeCell ref="E240:E244"/>
    <mergeCell ref="F240:F244"/>
    <mergeCell ref="F264:F268"/>
    <mergeCell ref="C255:C256"/>
    <mergeCell ref="B225:B226"/>
    <mergeCell ref="B229:B233"/>
    <mergeCell ref="C229:C233"/>
    <mergeCell ref="C234:C235"/>
    <mergeCell ref="D234:D235"/>
    <mergeCell ref="E234:E235"/>
    <mergeCell ref="F229:F233"/>
    <mergeCell ref="F234:F235"/>
    <mergeCell ref="C236:C237"/>
    <mergeCell ref="D236:D237"/>
    <mergeCell ref="E236:E237"/>
    <mergeCell ref="B227:B228"/>
    <mergeCell ref="D248:D249"/>
    <mergeCell ref="D255:D256"/>
    <mergeCell ref="C218:C222"/>
    <mergeCell ref="D218:D222"/>
    <mergeCell ref="E218:E222"/>
    <mergeCell ref="F218:F222"/>
    <mergeCell ref="C223:C224"/>
    <mergeCell ref="D223:D224"/>
    <mergeCell ref="E223:E224"/>
    <mergeCell ref="F223:F224"/>
    <mergeCell ref="C213:C214"/>
    <mergeCell ref="D213:D214"/>
    <mergeCell ref="E213:E214"/>
    <mergeCell ref="F213:F214"/>
    <mergeCell ref="C215:C216"/>
    <mergeCell ref="D215:D216"/>
    <mergeCell ref="F215:F216"/>
    <mergeCell ref="E215:E216"/>
    <mergeCell ref="B215:B216"/>
    <mergeCell ref="B223:B224"/>
    <mergeCell ref="B218:B222"/>
    <mergeCell ref="B213:B214"/>
    <mergeCell ref="C204:C205"/>
    <mergeCell ref="D204:D205"/>
    <mergeCell ref="E204:E205"/>
    <mergeCell ref="F204:F205"/>
    <mergeCell ref="C206:C207"/>
    <mergeCell ref="D206:D207"/>
    <mergeCell ref="E206:E207"/>
    <mergeCell ref="F206:F207"/>
    <mergeCell ref="B208:B212"/>
    <mergeCell ref="C208:C212"/>
    <mergeCell ref="D208:D212"/>
    <mergeCell ref="E208:E212"/>
    <mergeCell ref="F208:F212"/>
    <mergeCell ref="B199:B203"/>
    <mergeCell ref="C199:C203"/>
    <mergeCell ref="D199:D203"/>
    <mergeCell ref="E199:E203"/>
    <mergeCell ref="F199:F203"/>
    <mergeCell ref="B206:B207"/>
    <mergeCell ref="D191:D195"/>
    <mergeCell ref="E191:E195"/>
    <mergeCell ref="F191:F195"/>
    <mergeCell ref="C196:C197"/>
    <mergeCell ref="D196:D197"/>
    <mergeCell ref="E196:E197"/>
    <mergeCell ref="F196:F197"/>
    <mergeCell ref="C185:C186"/>
    <mergeCell ref="D185:D186"/>
    <mergeCell ref="E185:E186"/>
    <mergeCell ref="F185:F186"/>
    <mergeCell ref="C187:C188"/>
    <mergeCell ref="D187:D188"/>
    <mergeCell ref="E187:E188"/>
    <mergeCell ref="F187:F188"/>
    <mergeCell ref="C189:C190"/>
    <mergeCell ref="D189:D190"/>
    <mergeCell ref="E189:E190"/>
    <mergeCell ref="F189:F190"/>
    <mergeCell ref="D171:D175"/>
    <mergeCell ref="E171:E175"/>
    <mergeCell ref="F171:F175"/>
    <mergeCell ref="C176:C177"/>
    <mergeCell ref="D176:D177"/>
    <mergeCell ref="E176:E177"/>
    <mergeCell ref="F176:F177"/>
    <mergeCell ref="C178:C179"/>
    <mergeCell ref="B176:B177"/>
    <mergeCell ref="B178:B179"/>
    <mergeCell ref="D166:D167"/>
    <mergeCell ref="E166:E167"/>
    <mergeCell ref="F166:F167"/>
    <mergeCell ref="C168:C169"/>
    <mergeCell ref="D168:D169"/>
    <mergeCell ref="E168:E169"/>
    <mergeCell ref="F168:F169"/>
    <mergeCell ref="C166:C167"/>
    <mergeCell ref="B168:B169"/>
    <mergeCell ref="B166:B167"/>
    <mergeCell ref="C159:C160"/>
    <mergeCell ref="D159:D160"/>
    <mergeCell ref="E159:E160"/>
    <mergeCell ref="F159:F160"/>
    <mergeCell ref="B161:B165"/>
    <mergeCell ref="C161:C165"/>
    <mergeCell ref="D161:D165"/>
    <mergeCell ref="E161:E165"/>
    <mergeCell ref="F161:F165"/>
    <mergeCell ref="D155:D156"/>
    <mergeCell ref="E155:E156"/>
    <mergeCell ref="F155:F156"/>
    <mergeCell ref="D157:D158"/>
    <mergeCell ref="C157:C158"/>
    <mergeCell ref="E157:E158"/>
    <mergeCell ref="F157:F158"/>
    <mergeCell ref="C155:C156"/>
    <mergeCell ref="B159:B160"/>
    <mergeCell ref="D145:D146"/>
    <mergeCell ref="E145:E146"/>
    <mergeCell ref="F145:F146"/>
    <mergeCell ref="C147:C148"/>
    <mergeCell ref="D147:D148"/>
    <mergeCell ref="E147:E148"/>
    <mergeCell ref="F147:F148"/>
    <mergeCell ref="D138:D139"/>
    <mergeCell ref="E138:E139"/>
    <mergeCell ref="F138:F139"/>
    <mergeCell ref="B140:B144"/>
    <mergeCell ref="C140:C144"/>
    <mergeCell ref="D140:D144"/>
    <mergeCell ref="E140:E144"/>
    <mergeCell ref="F140:F144"/>
    <mergeCell ref="B138:B139"/>
    <mergeCell ref="B145:B146"/>
    <mergeCell ref="B147:B148"/>
    <mergeCell ref="C138:C139"/>
    <mergeCell ref="D133:D137"/>
    <mergeCell ref="E133:E137"/>
    <mergeCell ref="F133:F137"/>
    <mergeCell ref="C130:C131"/>
    <mergeCell ref="D130:D131"/>
    <mergeCell ref="E130:E131"/>
    <mergeCell ref="F130:F131"/>
    <mergeCell ref="B130:B131"/>
    <mergeCell ref="C126:C127"/>
    <mergeCell ref="D126:D127"/>
    <mergeCell ref="E126:E127"/>
    <mergeCell ref="F126:F127"/>
    <mergeCell ref="B126:B127"/>
    <mergeCell ref="D123:D124"/>
    <mergeCell ref="E123:E124"/>
    <mergeCell ref="F123:F124"/>
    <mergeCell ref="B123:B124"/>
    <mergeCell ref="C123:C124"/>
    <mergeCell ref="D121:D122"/>
    <mergeCell ref="E121:E122"/>
    <mergeCell ref="F121:F122"/>
    <mergeCell ref="B121:B122"/>
    <mergeCell ref="E115:E116"/>
    <mergeCell ref="D115:D116"/>
    <mergeCell ref="F115:F116"/>
    <mergeCell ref="B115:B116"/>
    <mergeCell ref="C106:C107"/>
    <mergeCell ref="D106:D107"/>
    <mergeCell ref="E106:E107"/>
    <mergeCell ref="F106:F107"/>
    <mergeCell ref="C108:C109"/>
    <mergeCell ref="D108:D109"/>
    <mergeCell ref="E108:E109"/>
    <mergeCell ref="F108:F109"/>
    <mergeCell ref="B110:B114"/>
    <mergeCell ref="C110:C114"/>
    <mergeCell ref="D110:D114"/>
    <mergeCell ref="E110:E114"/>
    <mergeCell ref="F110:F114"/>
    <mergeCell ref="B106:B107"/>
    <mergeCell ref="B108:B109"/>
    <mergeCell ref="C115:C116"/>
    <mergeCell ref="B118:B120"/>
    <mergeCell ref="C118:C120"/>
    <mergeCell ref="D118:D120"/>
    <mergeCell ref="E118:E120"/>
    <mergeCell ref="F118:F120"/>
    <mergeCell ref="D96:D97"/>
    <mergeCell ref="E96:E97"/>
    <mergeCell ref="F96:F97"/>
    <mergeCell ref="C98:C99"/>
    <mergeCell ref="D98:D99"/>
    <mergeCell ref="E98:E99"/>
    <mergeCell ref="F98:F99"/>
    <mergeCell ref="B96:B97"/>
    <mergeCell ref="B98:B99"/>
    <mergeCell ref="D91:D92"/>
    <mergeCell ref="E91:E92"/>
    <mergeCell ref="F91:F92"/>
    <mergeCell ref="C93:C94"/>
    <mergeCell ref="D93:D94"/>
    <mergeCell ref="E93:E94"/>
    <mergeCell ref="F93:F94"/>
    <mergeCell ref="B91:B92"/>
    <mergeCell ref="B93:B94"/>
    <mergeCell ref="C91:C92"/>
    <mergeCell ref="C96:C97"/>
    <mergeCell ref="D83:D84"/>
    <mergeCell ref="E83:E84"/>
    <mergeCell ref="F83:F84"/>
    <mergeCell ref="B86:B90"/>
    <mergeCell ref="C86:C90"/>
    <mergeCell ref="D86:D90"/>
    <mergeCell ref="E86:E90"/>
    <mergeCell ref="F86:F90"/>
    <mergeCell ref="D75:D76"/>
    <mergeCell ref="E75:E76"/>
    <mergeCell ref="F75:F76"/>
    <mergeCell ref="C77:C78"/>
    <mergeCell ref="D77:D78"/>
    <mergeCell ref="E77:E78"/>
    <mergeCell ref="F77:F78"/>
    <mergeCell ref="B79:B82"/>
    <mergeCell ref="C79:C82"/>
    <mergeCell ref="D79:D82"/>
    <mergeCell ref="E79:E82"/>
    <mergeCell ref="F79:F82"/>
    <mergeCell ref="B75:B76"/>
    <mergeCell ref="B77:B78"/>
    <mergeCell ref="C75:C76"/>
    <mergeCell ref="C83:C84"/>
    <mergeCell ref="B83:B84"/>
    <mergeCell ref="E62:E64"/>
    <mergeCell ref="F62:F64"/>
    <mergeCell ref="B70:B74"/>
    <mergeCell ref="C70:C74"/>
    <mergeCell ref="D70:D74"/>
    <mergeCell ref="E70:E74"/>
    <mergeCell ref="F70:F74"/>
    <mergeCell ref="B62:B64"/>
    <mergeCell ref="D57:D58"/>
    <mergeCell ref="E57:E58"/>
    <mergeCell ref="F57:F58"/>
    <mergeCell ref="C60:C61"/>
    <mergeCell ref="D60:D61"/>
    <mergeCell ref="E60:E61"/>
    <mergeCell ref="F60:F61"/>
    <mergeCell ref="B57:B58"/>
    <mergeCell ref="B60:B61"/>
    <mergeCell ref="C57:C58"/>
    <mergeCell ref="C62:C64"/>
    <mergeCell ref="B65:B67"/>
    <mergeCell ref="C65:C67"/>
    <mergeCell ref="D65:D67"/>
    <mergeCell ref="E65:E67"/>
    <mergeCell ref="F65:F67"/>
    <mergeCell ref="B50:B51"/>
    <mergeCell ref="C50:C51"/>
    <mergeCell ref="D50:D51"/>
    <mergeCell ref="E50:E51"/>
    <mergeCell ref="F50:F51"/>
    <mergeCell ref="B52:B53"/>
    <mergeCell ref="B55:B56"/>
    <mergeCell ref="D33:D37"/>
    <mergeCell ref="E33:E37"/>
    <mergeCell ref="F33:F37"/>
    <mergeCell ref="B38:B39"/>
    <mergeCell ref="C38:C39"/>
    <mergeCell ref="D38:D39"/>
    <mergeCell ref="E38:E39"/>
    <mergeCell ref="F38:F39"/>
    <mergeCell ref="B43:B44"/>
    <mergeCell ref="B40:B41"/>
    <mergeCell ref="C40:C41"/>
    <mergeCell ref="D40:D41"/>
    <mergeCell ref="E40:E41"/>
    <mergeCell ref="F40:F41"/>
    <mergeCell ref="B33:B37"/>
    <mergeCell ref="C33:C37"/>
    <mergeCell ref="B46:B49"/>
    <mergeCell ref="C46:C49"/>
    <mergeCell ref="A430:A431"/>
    <mergeCell ref="A394:A398"/>
    <mergeCell ref="A399:A400"/>
    <mergeCell ref="A401:A402"/>
    <mergeCell ref="A403:A405"/>
    <mergeCell ref="A406:A407"/>
    <mergeCell ref="A408:A409"/>
    <mergeCell ref="A411:A415"/>
    <mergeCell ref="A363:A367"/>
    <mergeCell ref="A368:A369"/>
    <mergeCell ref="A371:A374"/>
    <mergeCell ref="A375:A376"/>
    <mergeCell ref="B10:B12"/>
    <mergeCell ref="C10:C12"/>
    <mergeCell ref="A21:A22"/>
    <mergeCell ref="B25:B29"/>
    <mergeCell ref="A416:A417"/>
    <mergeCell ref="B191:B195"/>
    <mergeCell ref="C30:C31"/>
    <mergeCell ref="B30:B31"/>
    <mergeCell ref="B21:B22"/>
    <mergeCell ref="C21:C22"/>
    <mergeCell ref="B23:B24"/>
    <mergeCell ref="A23:A24"/>
    <mergeCell ref="A25:A29"/>
    <mergeCell ref="A30:A31"/>
    <mergeCell ref="C25:C29"/>
    <mergeCell ref="C121:C122"/>
    <mergeCell ref="B133:B137"/>
    <mergeCell ref="C133:C137"/>
    <mergeCell ref="C145:C146"/>
    <mergeCell ref="C191:C195"/>
    <mergeCell ref="I13:I14"/>
    <mergeCell ref="B15:B17"/>
    <mergeCell ref="D15:D17"/>
    <mergeCell ref="E15:E17"/>
    <mergeCell ref="F15:F17"/>
    <mergeCell ref="D10:D12"/>
    <mergeCell ref="E10:E12"/>
    <mergeCell ref="F10:F12"/>
    <mergeCell ref="C13:C14"/>
    <mergeCell ref="D13:D14"/>
    <mergeCell ref="E13:E14"/>
    <mergeCell ref="G13:G14"/>
    <mergeCell ref="H13:H14"/>
    <mergeCell ref="B13:B14"/>
    <mergeCell ref="D25:D29"/>
    <mergeCell ref="E25:E29"/>
    <mergeCell ref="F25:F29"/>
    <mergeCell ref="D21:D22"/>
    <mergeCell ref="E21:E22"/>
    <mergeCell ref="F21:F22"/>
    <mergeCell ref="C15:C17"/>
    <mergeCell ref="C23:C24"/>
    <mergeCell ref="D23:D24"/>
    <mergeCell ref="E23:E24"/>
    <mergeCell ref="F23:F24"/>
    <mergeCell ref="G25:G29"/>
    <mergeCell ref="H25:H29"/>
    <mergeCell ref="I25:I29"/>
    <mergeCell ref="A108:A109"/>
    <mergeCell ref="A110:A114"/>
    <mergeCell ref="A115:A116"/>
    <mergeCell ref="A123:A124"/>
    <mergeCell ref="A145:A146"/>
    <mergeCell ref="A147:A148"/>
    <mergeCell ref="A155:A156"/>
    <mergeCell ref="A157:A158"/>
    <mergeCell ref="A130:A131"/>
    <mergeCell ref="A133:A137"/>
    <mergeCell ref="A138:A139"/>
    <mergeCell ref="A140:A144"/>
    <mergeCell ref="A171:A175"/>
    <mergeCell ref="A176:A177"/>
    <mergeCell ref="A178:A179"/>
    <mergeCell ref="A180:A184"/>
    <mergeCell ref="A185:A186"/>
    <mergeCell ref="A159:A160"/>
    <mergeCell ref="A161:A165"/>
    <mergeCell ref="A166:A167"/>
    <mergeCell ref="A168:A169"/>
    <mergeCell ref="A118:A120"/>
    <mergeCell ref="A150:A154"/>
    <mergeCell ref="A434:A435"/>
    <mergeCell ref="A436:A437"/>
    <mergeCell ref="A418:A419"/>
    <mergeCell ref="A422:A423"/>
    <mergeCell ref="A424:A425"/>
    <mergeCell ref="A426:A427"/>
    <mergeCell ref="A8:I8"/>
    <mergeCell ref="B401:D401"/>
    <mergeCell ref="A5:A6"/>
    <mergeCell ref="B5:B6"/>
    <mergeCell ref="C5:C6"/>
    <mergeCell ref="D5:D6"/>
    <mergeCell ref="E5:F5"/>
    <mergeCell ref="G5:I5"/>
    <mergeCell ref="B238:F238"/>
    <mergeCell ref="A10:A12"/>
    <mergeCell ref="A13:A14"/>
    <mergeCell ref="A15:A17"/>
    <mergeCell ref="A276:A277"/>
    <mergeCell ref="A280:A281"/>
    <mergeCell ref="A388:A389"/>
    <mergeCell ref="A336:A340"/>
    <mergeCell ref="A341:A342"/>
    <mergeCell ref="A344:A348"/>
    <mergeCell ref="A349:A350"/>
    <mergeCell ref="A352:A353"/>
    <mergeCell ref="A46:A49"/>
    <mergeCell ref="A50:A51"/>
    <mergeCell ref="A52:A53"/>
    <mergeCell ref="A121:A122"/>
    <mergeCell ref="A126:A127"/>
    <mergeCell ref="A33:A37"/>
    <mergeCell ref="A38:A39"/>
    <mergeCell ref="A40:A41"/>
    <mergeCell ref="A43:A44"/>
    <mergeCell ref="A70:A74"/>
    <mergeCell ref="A75:A76"/>
    <mergeCell ref="A77:A78"/>
    <mergeCell ref="A79:A82"/>
    <mergeCell ref="A55:A56"/>
    <mergeCell ref="A57:A58"/>
    <mergeCell ref="A60:A61"/>
    <mergeCell ref="A62:A64"/>
    <mergeCell ref="A96:A97"/>
    <mergeCell ref="A98:A99"/>
    <mergeCell ref="A106:A107"/>
    <mergeCell ref="A83:A84"/>
    <mergeCell ref="A86:A90"/>
    <mergeCell ref="A91:A92"/>
    <mergeCell ref="A93:A94"/>
    <mergeCell ref="A101:A105"/>
    <mergeCell ref="A65:A67"/>
    <mergeCell ref="A206:A207"/>
    <mergeCell ref="A208:A212"/>
    <mergeCell ref="A213:A214"/>
    <mergeCell ref="A187:A188"/>
    <mergeCell ref="A189:A190"/>
    <mergeCell ref="A191:A195"/>
    <mergeCell ref="A196:A197"/>
    <mergeCell ref="A227:A228"/>
    <mergeCell ref="A229:A233"/>
    <mergeCell ref="A234:A235"/>
    <mergeCell ref="A236:A237"/>
    <mergeCell ref="A238:A239"/>
    <mergeCell ref="A215:A216"/>
    <mergeCell ref="A218:A222"/>
    <mergeCell ref="A223:A224"/>
    <mergeCell ref="A225:A226"/>
    <mergeCell ref="A271:A275"/>
    <mergeCell ref="A255:A256"/>
    <mergeCell ref="A257:A261"/>
    <mergeCell ref="A262:A263"/>
    <mergeCell ref="A264:A268"/>
    <mergeCell ref="A269:A270"/>
    <mergeCell ref="A240:A244"/>
    <mergeCell ref="A245:A246"/>
    <mergeCell ref="A248:A249"/>
    <mergeCell ref="A250:A254"/>
    <mergeCell ref="A199:A203"/>
    <mergeCell ref="A204:A205"/>
    <mergeCell ref="A310:A311"/>
    <mergeCell ref="A312:A313"/>
    <mergeCell ref="A321:A322"/>
    <mergeCell ref="A326:A327"/>
    <mergeCell ref="A328:A332"/>
    <mergeCell ref="A333:A334"/>
    <mergeCell ref="C280:C281"/>
    <mergeCell ref="D280:D281"/>
    <mergeCell ref="E280:E281"/>
    <mergeCell ref="F280:F281"/>
    <mergeCell ref="C276:C277"/>
    <mergeCell ref="D276:D277"/>
    <mergeCell ref="E276:E277"/>
    <mergeCell ref="F276:F277"/>
    <mergeCell ref="D314:D320"/>
    <mergeCell ref="C310:C311"/>
    <mergeCell ref="D310:D311"/>
    <mergeCell ref="E310:E311"/>
    <mergeCell ref="C312:C313"/>
    <mergeCell ref="D312:D313"/>
    <mergeCell ref="A282:A284"/>
    <mergeCell ref="C282:C284"/>
    <mergeCell ref="D282:D284"/>
    <mergeCell ref="E282:E284"/>
    <mergeCell ref="F282:F284"/>
    <mergeCell ref="D297:D300"/>
    <mergeCell ref="E297:E300"/>
    <mergeCell ref="F297:F300"/>
    <mergeCell ref="C321:C322"/>
    <mergeCell ref="D321:D322"/>
    <mergeCell ref="E321:E322"/>
    <mergeCell ref="F289:F293"/>
    <mergeCell ref="B388:B389"/>
    <mergeCell ref="B363:B367"/>
    <mergeCell ref="C363:C367"/>
    <mergeCell ref="D363:D367"/>
    <mergeCell ref="E363:E367"/>
    <mergeCell ref="F363:F367"/>
    <mergeCell ref="C368:C369"/>
    <mergeCell ref="D368:D369"/>
    <mergeCell ref="E368:E369"/>
    <mergeCell ref="F368:F369"/>
    <mergeCell ref="B368:B369"/>
    <mergeCell ref="B371:B374"/>
    <mergeCell ref="F371:F374"/>
    <mergeCell ref="C375:C376"/>
    <mergeCell ref="D375:D376"/>
    <mergeCell ref="E375:E376"/>
    <mergeCell ref="F375:F376"/>
    <mergeCell ref="C371:C374"/>
    <mergeCell ref="D371:D374"/>
    <mergeCell ref="E371:E374"/>
    <mergeCell ref="B381:B384"/>
    <mergeCell ref="B375:B376"/>
    <mergeCell ref="D381:D384"/>
    <mergeCell ref="E381:E384"/>
    <mergeCell ref="F381:F384"/>
    <mergeCell ref="D30:D31"/>
    <mergeCell ref="E30:E31"/>
    <mergeCell ref="F30:F31"/>
    <mergeCell ref="D46:D49"/>
    <mergeCell ref="E46:E49"/>
    <mergeCell ref="F46:F49"/>
    <mergeCell ref="E418:E419"/>
    <mergeCell ref="F418:F419"/>
    <mergeCell ref="C408:C409"/>
    <mergeCell ref="D408:D409"/>
    <mergeCell ref="E408:E409"/>
    <mergeCell ref="F416:F417"/>
    <mergeCell ref="B391:B392"/>
    <mergeCell ref="B394:B398"/>
    <mergeCell ref="C394:C398"/>
    <mergeCell ref="D394:D398"/>
    <mergeCell ref="E394:E398"/>
    <mergeCell ref="F394:F398"/>
    <mergeCell ref="C399:C400"/>
    <mergeCell ref="D399:D400"/>
    <mergeCell ref="E399:E400"/>
    <mergeCell ref="F399:F400"/>
    <mergeCell ref="F408:F409"/>
    <mergeCell ref="B403:B405"/>
    <mergeCell ref="C403:C405"/>
    <mergeCell ref="D403:D405"/>
    <mergeCell ref="B408:B409"/>
    <mergeCell ref="B416:B417"/>
    <mergeCell ref="B418:B419"/>
    <mergeCell ref="E403:E405"/>
    <mergeCell ref="F403:F405"/>
    <mergeCell ref="C406:C407"/>
    <mergeCell ref="C436:C437"/>
    <mergeCell ref="D436:D437"/>
    <mergeCell ref="E436:E437"/>
    <mergeCell ref="F436:F437"/>
    <mergeCell ref="C430:C431"/>
    <mergeCell ref="D430:D431"/>
    <mergeCell ref="E430:E431"/>
    <mergeCell ref="F430:F431"/>
    <mergeCell ref="B430:B431"/>
    <mergeCell ref="B424:B425"/>
    <mergeCell ref="B426:B427"/>
    <mergeCell ref="E43:E44"/>
    <mergeCell ref="F43:F44"/>
    <mergeCell ref="C354:C355"/>
    <mergeCell ref="D354:D355"/>
    <mergeCell ref="E354:E355"/>
    <mergeCell ref="F354:F355"/>
    <mergeCell ref="F352:F353"/>
    <mergeCell ref="C422:C423"/>
    <mergeCell ref="D422:D423"/>
    <mergeCell ref="E422:E423"/>
    <mergeCell ref="F422:F423"/>
    <mergeCell ref="B422:B423"/>
    <mergeCell ref="D406:D407"/>
    <mergeCell ref="E406:E407"/>
    <mergeCell ref="F406:F407"/>
    <mergeCell ref="C391:C392"/>
    <mergeCell ref="C434:C435"/>
    <mergeCell ref="D434:D435"/>
    <mergeCell ref="E434:E435"/>
    <mergeCell ref="F434:F435"/>
    <mergeCell ref="B411:B415"/>
    <mergeCell ref="C411:C415"/>
    <mergeCell ref="D411:D415"/>
    <mergeCell ref="E411:E415"/>
    <mergeCell ref="F411:F415"/>
    <mergeCell ref="C416:C417"/>
    <mergeCell ref="D416:D417"/>
    <mergeCell ref="E416:E417"/>
    <mergeCell ref="H40:H41"/>
    <mergeCell ref="I40:I41"/>
    <mergeCell ref="G55:G56"/>
    <mergeCell ref="C424:C425"/>
    <mergeCell ref="D424:D425"/>
    <mergeCell ref="E424:E425"/>
    <mergeCell ref="F424:F425"/>
    <mergeCell ref="C426:C427"/>
    <mergeCell ref="D426:D427"/>
    <mergeCell ref="E426:E427"/>
    <mergeCell ref="F426:F427"/>
    <mergeCell ref="C418:C419"/>
    <mergeCell ref="D418:D419"/>
    <mergeCell ref="D391:D392"/>
    <mergeCell ref="E391:E392"/>
    <mergeCell ref="F391:F392"/>
    <mergeCell ref="C388:C389"/>
    <mergeCell ref="D388:D389"/>
    <mergeCell ref="E388:E389"/>
    <mergeCell ref="F388:F389"/>
    <mergeCell ref="C55:C56"/>
    <mergeCell ref="D55:D56"/>
    <mergeCell ref="E55:E56"/>
    <mergeCell ref="F55:F56"/>
    <mergeCell ref="D62:D64"/>
    <mergeCell ref="A1:I1"/>
    <mergeCell ref="A2:I2"/>
    <mergeCell ref="A3:I3"/>
    <mergeCell ref="A438:F441"/>
    <mergeCell ref="H50:H51"/>
    <mergeCell ref="I50:I51"/>
    <mergeCell ref="C52:C53"/>
    <mergeCell ref="D52:D53"/>
    <mergeCell ref="E52:E53"/>
    <mergeCell ref="F52:F53"/>
    <mergeCell ref="G52:G53"/>
    <mergeCell ref="H52:H53"/>
    <mergeCell ref="I52:I53"/>
    <mergeCell ref="G341:G342"/>
    <mergeCell ref="H341:H342"/>
    <mergeCell ref="I341:I342"/>
    <mergeCell ref="G21:G22"/>
    <mergeCell ref="H21:H22"/>
    <mergeCell ref="I21:I22"/>
    <mergeCell ref="G23:G24"/>
    <mergeCell ref="H23:H24"/>
    <mergeCell ref="I23:I24"/>
    <mergeCell ref="G30:G31"/>
    <mergeCell ref="H30:H31"/>
    <mergeCell ref="I30:I31"/>
    <mergeCell ref="G38:G39"/>
    <mergeCell ref="H38:H39"/>
    <mergeCell ref="I38:I39"/>
    <mergeCell ref="C43:C44"/>
    <mergeCell ref="D43:D44"/>
    <mergeCell ref="A381:A384"/>
    <mergeCell ref="C381:C384"/>
    <mergeCell ref="B356:B358"/>
    <mergeCell ref="C356:C358"/>
    <mergeCell ref="D356:D358"/>
    <mergeCell ref="E356:E358"/>
    <mergeCell ref="A356:A358"/>
    <mergeCell ref="F356:F358"/>
    <mergeCell ref="B377:B379"/>
    <mergeCell ref="A377:A379"/>
    <mergeCell ref="C377:C379"/>
    <mergeCell ref="D377:D379"/>
    <mergeCell ref="E377:E379"/>
    <mergeCell ref="F377:F379"/>
    <mergeCell ref="B354:B355"/>
    <mergeCell ref="A289:A293"/>
    <mergeCell ref="A294:A295"/>
    <mergeCell ref="A297:A300"/>
    <mergeCell ref="A301:A302"/>
    <mergeCell ref="A304:A305"/>
    <mergeCell ref="E312:E313"/>
    <mergeCell ref="F312:F313"/>
    <mergeCell ref="C304:C305"/>
    <mergeCell ref="D333:D334"/>
    <mergeCell ref="E333:E334"/>
    <mergeCell ref="D336:D340"/>
    <mergeCell ref="E336:E340"/>
    <mergeCell ref="C314:C320"/>
    <mergeCell ref="B297:B300"/>
    <mergeCell ref="B289:B293"/>
    <mergeCell ref="C289:C293"/>
    <mergeCell ref="D289:D293"/>
    <mergeCell ref="E289:E293"/>
    <mergeCell ref="A354:A355"/>
  </mergeCells>
  <hyperlinks>
    <hyperlink ref="B336" r:id="rId1" display="consultantplus://offline/ref=4D5A3643E40CC6DD2B6EFE298F2ACDA9F785B454396F5C7E29B0682957A23C10EC1680831A3B3B43529CDA5B276803K"/>
  </hyperlinks>
  <printOptions horizontalCentered="1"/>
  <pageMargins left="0.70866141732283472" right="0" top="0.15748031496062992" bottom="0.39370078740157483" header="0.31496062992125984" footer="0.31496062992125984"/>
  <pageSetup paperSize="9" scale="45" fitToHeight="0"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Яценко Полина Олеговна</cp:lastModifiedBy>
  <cp:lastPrinted>2020-10-20T09:35:44Z</cp:lastPrinted>
  <dcterms:created xsi:type="dcterms:W3CDTF">2020-03-20T10:34:01Z</dcterms:created>
  <dcterms:modified xsi:type="dcterms:W3CDTF">2020-10-23T06:54:39Z</dcterms:modified>
</cp:coreProperties>
</file>