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и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<sst xmlns="http://schemas.openxmlformats.org/spreadsheetml/2006/main" count="47" uniqueCount="47">
  <si>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Количество учащихся в классе</t>
  </si>
  <si>
    <t>Количество учащихся, выполнявших работу</t>
  </si>
  <si>
    <t>Получили</t>
  </si>
  <si>
    <t>0-4 балла</t>
  </si>
  <si>
    <t>5-6 баллов</t>
  </si>
  <si>
    <t>Более 6 баллов</t>
  </si>
  <si>
    <t>ОУ</t>
  </si>
  <si>
    <t>СОШ № 4</t>
  </si>
  <si>
    <t>СОШ № 26</t>
  </si>
  <si>
    <t>СОШ № 1</t>
  </si>
  <si>
    <t>СОШ № 3</t>
  </si>
  <si>
    <t>СОШ № 9</t>
  </si>
  <si>
    <t>СОШ № 11</t>
  </si>
  <si>
    <t>СОШ № 12</t>
  </si>
  <si>
    <t>СОШ № 15</t>
  </si>
  <si>
    <t>СОШ № 16</t>
  </si>
  <si>
    <t>СОШ №18</t>
  </si>
  <si>
    <t>СОШ № 21</t>
  </si>
  <si>
    <t>СОШ№ 24</t>
  </si>
  <si>
    <t>СОШ № 25</t>
  </si>
  <si>
    <t>СОШ № 33</t>
  </si>
  <si>
    <t>СОШ № 35</t>
  </si>
  <si>
    <t>СОШ № 36</t>
  </si>
  <si>
    <t>СОШ № 38</t>
  </si>
  <si>
    <t xml:space="preserve"> СОШ № 43</t>
  </si>
  <si>
    <t>РГ</t>
  </si>
  <si>
    <t>ЖГ</t>
  </si>
  <si>
    <t>ГП</t>
  </si>
  <si>
    <t>КНГ</t>
  </si>
  <si>
    <t>ЛНД</t>
  </si>
  <si>
    <t>ТхЛ</t>
  </si>
  <si>
    <t>ТЛ</t>
  </si>
  <si>
    <t>СОШ № 22</t>
  </si>
  <si>
    <t>СОШ № 27</t>
  </si>
  <si>
    <t>СОШ № 28</t>
  </si>
  <si>
    <t>СОШ № 30</t>
  </si>
  <si>
    <t>СОШ № 31</t>
  </si>
  <si>
    <t>Гимназия № 1</t>
  </si>
  <si>
    <t>Лицей № 1</t>
  </si>
  <si>
    <t>ИТОГО город</t>
  </si>
  <si>
    <t>ИТОГО Эжва</t>
  </si>
  <si>
    <t>ВСЕГО</t>
  </si>
  <si>
    <t>УКП СОШ № 7</t>
  </si>
  <si>
    <t>УКП при СОШ 28</t>
  </si>
  <si>
    <t>без УКП</t>
  </si>
  <si>
    <t>% учащихся, не набраших минимального количества баллов</t>
  </si>
  <si>
    <t>Результаты диагностического тестирования по математике в 11(12) классах от 18.12.2013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</si>
</sst>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000000000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</numFmts>
  <fonts count="46">
    <font>
      <sz val="10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339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0" fontId="2" fillId="33" borderId="12" xfId="0" applyFont="1" applyFill="1" applyBorder="1" applyAlignment="1">
      <alignment vertical="top" wrapText="1"/>
    </xf>
    <xf numFmtId="0" fontId="0" fillId="34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vertical="top" wrapText="1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 horizontal="right" wrapText="1"/>
    </xf>
    <xf numFmtId="0" fontId="2" fillId="35" borderId="10" xfId="0" applyFont="1" applyFill="1" applyBorder="1" applyAlignment="1">
      <alignment vertical="top" wrapText="1"/>
    </xf>
    <xf numFmtId="0" fontId="2" fillId="36" borderId="10" xfId="0" applyFont="1" applyFill="1" applyBorder="1" applyAlignment="1">
      <alignment vertical="top" wrapText="1"/>
    </xf>
    <xf numFmtId="2" fontId="2" fillId="36" borderId="10" xfId="0" applyNumberFormat="1" applyFont="1" applyFill="1" applyBorder="1" applyAlignment="1">
      <alignment vertical="top" wrapText="1"/>
    </xf>
    <xf numFmtId="2" fontId="2" fillId="35" borderId="10" xfId="0" applyNumberFormat="1" applyFont="1" applyFill="1" applyBorder="1" applyAlignment="1">
      <alignment vertical="top" wrapText="1"/>
    </xf>
    <xf numFmtId="0" fontId="0" fillId="13" borderId="10" xfId="0" applyFill="1" applyBorder="1" applyAlignment="1">
      <alignment/>
    </xf>
    <xf numFmtId="0" fontId="2" fillId="13" borderId="10" xfId="0" applyFont="1" applyFill="1" applyBorder="1" applyAlignment="1">
      <alignment vertical="top" wrapText="1"/>
    </xf>
    <xf numFmtId="2" fontId="2" fillId="13" borderId="10" xfId="0" applyNumberFormat="1" applyFont="1" applyFill="1" applyBorder="1" applyAlignment="1">
      <alignment vertical="top" wrapText="1"/>
    </xf>
    <xf numFmtId="2" fontId="2" fillId="37" borderId="10" xfId="0" applyNumberFormat="1" applyFont="1" applyFill="1" applyBorder="1" applyAlignment="1">
      <alignment vertical="top" wrapText="1"/>
    </xf>
    <xf numFmtId="2" fontId="2" fillId="38" borderId="10" xfId="0" applyNumberFormat="1" applyFont="1" applyFill="1" applyBorder="1" applyAlignment="1">
      <alignment vertical="top" wrapText="1"/>
    </xf>
    <xf numFmtId="0" fontId="7" fillId="0" borderId="14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7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7" fillId="0" borderId="10" xfId="0" applyFont="1" applyBorder="1" applyAlignment="1">
      <alignment/>
    </xf>
    <xf numFmtId="0" fontId="7" fillId="33" borderId="12" xfId="0" applyFont="1" applyFill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33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7" fillId="13" borderId="10" xfId="0" applyFont="1" applyFill="1" applyBorder="1" applyAlignment="1">
      <alignment/>
    </xf>
    <xf numFmtId="0" fontId="6" fillId="0" borderId="17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37" borderId="11" xfId="0" applyFont="1" applyFill="1" applyBorder="1" applyAlignment="1">
      <alignment vertical="top" wrapText="1"/>
    </xf>
    <xf numFmtId="0" fontId="0" fillId="37" borderId="12" xfId="0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2"/>
  <sheetViews>
    <sheetView tabSelected="1" zoomScaleSheetLayoutView="100" zoomScalePageLayoutView="0" workbookViewId="0" topLeftCell="A1">
      <selection activeCell="L4" sqref="L4"/>
    </sheetView>
  </sheetViews>
  <sheetFormatPr defaultColWidth="9.140625" defaultRowHeight="12.75"/>
  <cols>
    <col min="1" max="1" width="14.421875" style="0" customWidth="1"/>
    <col min="2" max="2" width="11.140625" style="0" customWidth="1"/>
    <col min="3" max="3" width="13.140625" style="0" customWidth="1"/>
    <col min="4" max="5" width="6.57421875" style="0" customWidth="1"/>
    <col min="6" max="6" width="13.421875" style="0" bestFit="1" customWidth="1"/>
    <col min="7" max="7" width="17.00390625" style="0" customWidth="1"/>
  </cols>
  <sheetData>
    <row r="2" spans="1:7" ht="37.5" customHeight="1">
      <c r="A2" s="35" t="s">
        <v>46</v>
      </c>
      <c r="B2" s="35"/>
      <c r="C2" s="35"/>
      <c r="D2" s="35"/>
      <c r="E2" s="35"/>
      <c r="F2" s="35"/>
      <c r="G2" s="35"/>
    </row>
    <row r="3" spans="1:7" ht="12.75">
      <c r="A3" s="36" t="s">
        <v>6</v>
      </c>
      <c r="B3" s="38" t="s">
        <v>0</v>
      </c>
      <c r="C3" s="38" t="s">
        <v>1</v>
      </c>
      <c r="D3" s="40" t="s">
        <v>2</v>
      </c>
      <c r="E3" s="40"/>
      <c r="F3" s="40"/>
      <c r="G3" s="41" t="s">
        <v>45</v>
      </c>
    </row>
    <row r="4" spans="1:7" ht="91.5" customHeight="1">
      <c r="A4" s="37"/>
      <c r="B4" s="39"/>
      <c r="C4" s="39"/>
      <c r="D4" s="3" t="s">
        <v>3</v>
      </c>
      <c r="E4" s="3" t="s">
        <v>4</v>
      </c>
      <c r="F4" s="3" t="s">
        <v>5</v>
      </c>
      <c r="G4" s="42"/>
    </row>
    <row r="5" spans="1:7" ht="12.75" customHeight="1">
      <c r="A5" s="21" t="s">
        <v>9</v>
      </c>
      <c r="B5" s="2">
        <v>74</v>
      </c>
      <c r="C5" s="2">
        <v>66</v>
      </c>
      <c r="D5" s="2">
        <v>6</v>
      </c>
      <c r="E5" s="2">
        <v>4</v>
      </c>
      <c r="F5" s="2">
        <f>C5-(D5+E5)</f>
        <v>56</v>
      </c>
      <c r="G5" s="19">
        <f>D5/C5*100</f>
        <v>9.090909090909092</v>
      </c>
    </row>
    <row r="6" spans="1:7" ht="12" customHeight="1">
      <c r="A6" s="22" t="s">
        <v>10</v>
      </c>
      <c r="B6" s="4">
        <v>9</v>
      </c>
      <c r="C6" s="4">
        <v>9</v>
      </c>
      <c r="D6" s="4">
        <v>1</v>
      </c>
      <c r="E6" s="4">
        <v>0</v>
      </c>
      <c r="F6" s="2">
        <f aca="true" t="shared" si="0" ref="F6:F42">C6-(D6+E6)</f>
        <v>8</v>
      </c>
      <c r="G6" s="19">
        <f aca="true" t="shared" si="1" ref="G6:G42">D6/C6*100</f>
        <v>11.11111111111111</v>
      </c>
    </row>
    <row r="7" spans="1:7" ht="12.75">
      <c r="A7" s="23" t="s">
        <v>7</v>
      </c>
      <c r="B7" s="2">
        <v>35</v>
      </c>
      <c r="C7" s="2">
        <v>35</v>
      </c>
      <c r="D7" s="2">
        <v>1</v>
      </c>
      <c r="E7" s="2">
        <v>2</v>
      </c>
      <c r="F7" s="2">
        <f t="shared" si="0"/>
        <v>32</v>
      </c>
      <c r="G7" s="19">
        <f t="shared" si="1"/>
        <v>2.857142857142857</v>
      </c>
    </row>
    <row r="8" spans="1:7" ht="12.75">
      <c r="A8" s="21" t="s">
        <v>11</v>
      </c>
      <c r="B8" s="2">
        <v>36</v>
      </c>
      <c r="C8" s="2">
        <v>36</v>
      </c>
      <c r="D8" s="2">
        <v>4</v>
      </c>
      <c r="E8" s="2">
        <v>3</v>
      </c>
      <c r="F8" s="2">
        <f t="shared" si="0"/>
        <v>29</v>
      </c>
      <c r="G8" s="19">
        <f t="shared" si="1"/>
        <v>11.11111111111111</v>
      </c>
    </row>
    <row r="9" spans="1:7" ht="12.75">
      <c r="A9" s="9" t="s">
        <v>12</v>
      </c>
      <c r="B9" s="4">
        <v>10</v>
      </c>
      <c r="C9" s="4">
        <v>10</v>
      </c>
      <c r="D9" s="4">
        <v>1</v>
      </c>
      <c r="E9" s="4">
        <v>0</v>
      </c>
      <c r="F9" s="2">
        <f t="shared" si="0"/>
        <v>9</v>
      </c>
      <c r="G9" s="19">
        <f t="shared" si="1"/>
        <v>10</v>
      </c>
    </row>
    <row r="10" spans="1:7" ht="12.75">
      <c r="A10" s="24" t="s">
        <v>13</v>
      </c>
      <c r="B10" s="2">
        <v>54</v>
      </c>
      <c r="C10" s="2">
        <v>53</v>
      </c>
      <c r="D10" s="2">
        <v>9</v>
      </c>
      <c r="E10" s="2">
        <v>4</v>
      </c>
      <c r="F10" s="2">
        <f t="shared" si="0"/>
        <v>40</v>
      </c>
      <c r="G10" s="19">
        <f t="shared" si="1"/>
        <v>16.9811320754717</v>
      </c>
    </row>
    <row r="11" spans="1:7" ht="12.75">
      <c r="A11" s="25" t="s">
        <v>14</v>
      </c>
      <c r="B11" s="4">
        <v>14</v>
      </c>
      <c r="C11" s="4">
        <v>14</v>
      </c>
      <c r="D11" s="4">
        <v>3</v>
      </c>
      <c r="E11" s="4">
        <v>1</v>
      </c>
      <c r="F11" s="2">
        <f t="shared" si="0"/>
        <v>10</v>
      </c>
      <c r="G11" s="20">
        <f t="shared" si="1"/>
        <v>21.428571428571427</v>
      </c>
    </row>
    <row r="12" spans="1:7" ht="12.75">
      <c r="A12" s="22" t="s">
        <v>15</v>
      </c>
      <c r="B12" s="2">
        <v>66</v>
      </c>
      <c r="C12" s="2">
        <v>65</v>
      </c>
      <c r="D12" s="2">
        <v>9</v>
      </c>
      <c r="E12" s="2">
        <v>6</v>
      </c>
      <c r="F12" s="2">
        <f t="shared" si="0"/>
        <v>50</v>
      </c>
      <c r="G12" s="19">
        <f t="shared" si="1"/>
        <v>13.846153846153847</v>
      </c>
    </row>
    <row r="13" spans="1:7" ht="12.75">
      <c r="A13" s="26" t="s">
        <v>16</v>
      </c>
      <c r="B13" s="2">
        <v>27</v>
      </c>
      <c r="C13" s="2">
        <v>27</v>
      </c>
      <c r="D13" s="2">
        <v>1</v>
      </c>
      <c r="E13" s="2">
        <v>5</v>
      </c>
      <c r="F13" s="2">
        <f t="shared" si="0"/>
        <v>21</v>
      </c>
      <c r="G13" s="19">
        <f t="shared" si="1"/>
        <v>3.7037037037037033</v>
      </c>
    </row>
    <row r="14" spans="1:7" ht="12.75">
      <c r="A14" s="10" t="s">
        <v>17</v>
      </c>
      <c r="B14" s="2">
        <v>52</v>
      </c>
      <c r="C14" s="2">
        <v>52</v>
      </c>
      <c r="D14" s="2">
        <v>3</v>
      </c>
      <c r="E14" s="2">
        <v>3</v>
      </c>
      <c r="F14" s="2">
        <f t="shared" si="0"/>
        <v>46</v>
      </c>
      <c r="G14" s="19">
        <f t="shared" si="1"/>
        <v>5.769230769230769</v>
      </c>
    </row>
    <row r="15" spans="1:7" ht="12.75">
      <c r="A15" s="26" t="s">
        <v>18</v>
      </c>
      <c r="B15" s="2">
        <v>38</v>
      </c>
      <c r="C15" s="2">
        <v>38</v>
      </c>
      <c r="D15" s="2">
        <v>0</v>
      </c>
      <c r="E15" s="2">
        <v>3</v>
      </c>
      <c r="F15" s="2">
        <f t="shared" si="0"/>
        <v>35</v>
      </c>
      <c r="G15" s="19">
        <f t="shared" si="1"/>
        <v>0</v>
      </c>
    </row>
    <row r="16" spans="1:7" ht="12.75">
      <c r="A16" s="27" t="s">
        <v>19</v>
      </c>
      <c r="B16" s="8">
        <v>58</v>
      </c>
      <c r="C16" s="8">
        <v>58</v>
      </c>
      <c r="D16" s="8">
        <v>5</v>
      </c>
      <c r="E16" s="8">
        <v>1</v>
      </c>
      <c r="F16" s="2">
        <f t="shared" si="0"/>
        <v>52</v>
      </c>
      <c r="G16" s="19">
        <f t="shared" si="1"/>
        <v>8.620689655172415</v>
      </c>
    </row>
    <row r="17" spans="1:7" ht="12.75">
      <c r="A17" s="26" t="s">
        <v>8</v>
      </c>
      <c r="B17" s="4">
        <v>56</v>
      </c>
      <c r="C17" s="4">
        <v>56</v>
      </c>
      <c r="D17" s="4">
        <v>10</v>
      </c>
      <c r="E17" s="4">
        <v>4</v>
      </c>
      <c r="F17" s="2">
        <f t="shared" si="0"/>
        <v>42</v>
      </c>
      <c r="G17" s="19">
        <f t="shared" si="1"/>
        <v>17.857142857142858</v>
      </c>
    </row>
    <row r="18" spans="1:7" ht="12.75">
      <c r="A18" s="22" t="s">
        <v>20</v>
      </c>
      <c r="B18" s="2">
        <v>18</v>
      </c>
      <c r="C18" s="2">
        <v>18</v>
      </c>
      <c r="D18" s="2">
        <v>0</v>
      </c>
      <c r="E18" s="2">
        <v>0</v>
      </c>
      <c r="F18" s="2">
        <f t="shared" si="0"/>
        <v>18</v>
      </c>
      <c r="G18" s="19">
        <f t="shared" si="1"/>
        <v>0</v>
      </c>
    </row>
    <row r="19" spans="1:7" ht="12.75">
      <c r="A19" s="26" t="s">
        <v>21</v>
      </c>
      <c r="B19" s="2">
        <v>38</v>
      </c>
      <c r="C19" s="2">
        <v>38</v>
      </c>
      <c r="D19" s="2">
        <v>5</v>
      </c>
      <c r="E19" s="2">
        <v>5</v>
      </c>
      <c r="F19" s="2">
        <f t="shared" si="0"/>
        <v>28</v>
      </c>
      <c r="G19" s="19">
        <f t="shared" si="1"/>
        <v>13.157894736842104</v>
      </c>
    </row>
    <row r="20" spans="1:7" ht="12.75">
      <c r="A20" s="21" t="s">
        <v>22</v>
      </c>
      <c r="B20" s="2">
        <v>46</v>
      </c>
      <c r="C20" s="2">
        <v>43</v>
      </c>
      <c r="D20" s="2">
        <v>3</v>
      </c>
      <c r="E20" s="2">
        <v>2</v>
      </c>
      <c r="F20" s="2">
        <f t="shared" si="0"/>
        <v>38</v>
      </c>
      <c r="G20" s="19">
        <f t="shared" si="1"/>
        <v>6.976744186046512</v>
      </c>
    </row>
    <row r="21" spans="1:7" ht="12.75">
      <c r="A21" s="22" t="s">
        <v>23</v>
      </c>
      <c r="B21" s="4">
        <v>42</v>
      </c>
      <c r="C21" s="4">
        <v>41</v>
      </c>
      <c r="D21" s="4">
        <v>2</v>
      </c>
      <c r="E21" s="4">
        <v>2</v>
      </c>
      <c r="F21" s="2">
        <f t="shared" si="0"/>
        <v>37</v>
      </c>
      <c r="G21" s="19">
        <f t="shared" si="1"/>
        <v>4.878048780487805</v>
      </c>
    </row>
    <row r="22" spans="1:7" ht="12.75">
      <c r="A22" s="26" t="s">
        <v>24</v>
      </c>
      <c r="B22" s="2">
        <v>66</v>
      </c>
      <c r="C22" s="2">
        <v>66</v>
      </c>
      <c r="D22" s="2">
        <v>15</v>
      </c>
      <c r="E22" s="2">
        <v>13</v>
      </c>
      <c r="F22" s="2">
        <f t="shared" si="0"/>
        <v>38</v>
      </c>
      <c r="G22" s="20">
        <f t="shared" si="1"/>
        <v>22.727272727272727</v>
      </c>
    </row>
    <row r="23" spans="1:7" ht="12.75">
      <c r="A23" s="21" t="s">
        <v>25</v>
      </c>
      <c r="B23" s="2">
        <v>20</v>
      </c>
      <c r="C23" s="2">
        <v>19</v>
      </c>
      <c r="D23" s="2">
        <v>2</v>
      </c>
      <c r="E23" s="2">
        <v>1</v>
      </c>
      <c r="F23" s="2">
        <f t="shared" si="0"/>
        <v>16</v>
      </c>
      <c r="G23" s="19">
        <f t="shared" si="1"/>
        <v>10.526315789473683</v>
      </c>
    </row>
    <row r="24" spans="1:7" ht="12.75">
      <c r="A24" s="10" t="s">
        <v>26</v>
      </c>
      <c r="B24" s="2">
        <v>20</v>
      </c>
      <c r="C24" s="2">
        <v>20</v>
      </c>
      <c r="D24" s="2">
        <v>5</v>
      </c>
      <c r="E24" s="2">
        <v>2</v>
      </c>
      <c r="F24" s="2">
        <f t="shared" si="0"/>
        <v>13</v>
      </c>
      <c r="G24" s="20">
        <f t="shared" si="1"/>
        <v>25</v>
      </c>
    </row>
    <row r="25" spans="1:7" ht="12.75">
      <c r="A25" s="23" t="s">
        <v>27</v>
      </c>
      <c r="B25" s="2">
        <v>43</v>
      </c>
      <c r="C25" s="2">
        <v>41</v>
      </c>
      <c r="D25" s="2">
        <v>1</v>
      </c>
      <c r="E25" s="2">
        <v>3</v>
      </c>
      <c r="F25" s="2">
        <f t="shared" si="0"/>
        <v>37</v>
      </c>
      <c r="G25" s="19">
        <f t="shared" si="1"/>
        <v>2.4390243902439024</v>
      </c>
    </row>
    <row r="26" spans="1:7" ht="12.75">
      <c r="A26" s="22" t="s">
        <v>28</v>
      </c>
      <c r="B26" s="2">
        <v>36</v>
      </c>
      <c r="C26" s="2">
        <v>36</v>
      </c>
      <c r="D26" s="2">
        <v>4</v>
      </c>
      <c r="E26" s="2">
        <v>2</v>
      </c>
      <c r="F26" s="2">
        <f t="shared" si="0"/>
        <v>30</v>
      </c>
      <c r="G26" s="19">
        <f t="shared" si="1"/>
        <v>11.11111111111111</v>
      </c>
    </row>
    <row r="27" spans="1:7" ht="12.75">
      <c r="A27" s="21" t="s">
        <v>29</v>
      </c>
      <c r="B27" s="2">
        <v>30</v>
      </c>
      <c r="C27" s="2">
        <v>29</v>
      </c>
      <c r="D27" s="2">
        <v>0</v>
      </c>
      <c r="E27" s="2">
        <v>0</v>
      </c>
      <c r="F27" s="2">
        <f t="shared" si="0"/>
        <v>29</v>
      </c>
      <c r="G27" s="19">
        <f t="shared" si="1"/>
        <v>0</v>
      </c>
    </row>
    <row r="28" spans="1:7" ht="12.75">
      <c r="A28" s="21" t="s">
        <v>30</v>
      </c>
      <c r="B28" s="11">
        <v>46</v>
      </c>
      <c r="C28" s="11">
        <v>46</v>
      </c>
      <c r="D28" s="11">
        <v>0</v>
      </c>
      <c r="E28" s="11">
        <v>0</v>
      </c>
      <c r="F28" s="2">
        <f t="shared" si="0"/>
        <v>46</v>
      </c>
      <c r="G28" s="19">
        <f t="shared" si="1"/>
        <v>0</v>
      </c>
    </row>
    <row r="29" spans="1:7" ht="12.75">
      <c r="A29" s="28" t="s">
        <v>31</v>
      </c>
      <c r="B29" s="4">
        <v>48</v>
      </c>
      <c r="C29" s="4">
        <v>46</v>
      </c>
      <c r="D29" s="4">
        <v>12</v>
      </c>
      <c r="E29" s="4">
        <v>8</v>
      </c>
      <c r="F29" s="2">
        <f>C29-(D29+E29)</f>
        <v>26</v>
      </c>
      <c r="G29" s="20">
        <f>D29/C29*100</f>
        <v>26.08695652173913</v>
      </c>
    </row>
    <row r="30" spans="1:7" ht="12.75">
      <c r="A30" s="9" t="s">
        <v>42</v>
      </c>
      <c r="B30" s="4">
        <v>21</v>
      </c>
      <c r="C30" s="4">
        <v>17</v>
      </c>
      <c r="D30" s="4">
        <v>9</v>
      </c>
      <c r="E30" s="4">
        <v>2</v>
      </c>
      <c r="F30" s="2">
        <f t="shared" si="0"/>
        <v>6</v>
      </c>
      <c r="G30" s="20">
        <f t="shared" si="1"/>
        <v>52.94117647058824</v>
      </c>
    </row>
    <row r="31" spans="1:7" ht="12.75">
      <c r="A31" s="29" t="s">
        <v>39</v>
      </c>
      <c r="B31" s="5">
        <f>SUM(B5:B30)</f>
        <v>1003</v>
      </c>
      <c r="C31" s="5">
        <f>SUM(C5:C30)</f>
        <v>979</v>
      </c>
      <c r="D31" s="5">
        <f>SUM(D5:D30)</f>
        <v>111</v>
      </c>
      <c r="E31" s="5">
        <f>SUM(E5:E30)</f>
        <v>76</v>
      </c>
      <c r="F31" s="13">
        <f t="shared" si="0"/>
        <v>792</v>
      </c>
      <c r="G31" s="14">
        <f t="shared" si="1"/>
        <v>11.338100102145047</v>
      </c>
    </row>
    <row r="32" spans="1:7" ht="12.75">
      <c r="A32" s="28" t="s">
        <v>32</v>
      </c>
      <c r="B32" s="7">
        <v>28</v>
      </c>
      <c r="C32" s="7">
        <v>27</v>
      </c>
      <c r="D32" s="7">
        <v>1</v>
      </c>
      <c r="E32" s="7">
        <v>2</v>
      </c>
      <c r="F32" s="2">
        <f t="shared" si="0"/>
        <v>24</v>
      </c>
      <c r="G32" s="19">
        <f t="shared" si="1"/>
        <v>3.7037037037037033</v>
      </c>
    </row>
    <row r="33" spans="1:7" ht="12.75">
      <c r="A33" s="28" t="s">
        <v>33</v>
      </c>
      <c r="B33" s="7">
        <v>45</v>
      </c>
      <c r="C33" s="7">
        <v>44</v>
      </c>
      <c r="D33" s="7">
        <v>5</v>
      </c>
      <c r="E33" s="7">
        <v>4</v>
      </c>
      <c r="F33" s="2">
        <f t="shared" si="0"/>
        <v>35</v>
      </c>
      <c r="G33" s="19">
        <f t="shared" si="1"/>
        <v>11.363636363636363</v>
      </c>
    </row>
    <row r="34" spans="1:7" ht="12.75">
      <c r="A34" s="30" t="s">
        <v>34</v>
      </c>
      <c r="B34" s="7">
        <v>33</v>
      </c>
      <c r="C34" s="7">
        <v>29</v>
      </c>
      <c r="D34" s="7">
        <v>2</v>
      </c>
      <c r="E34" s="7">
        <v>3</v>
      </c>
      <c r="F34" s="2">
        <f t="shared" si="0"/>
        <v>24</v>
      </c>
      <c r="G34" s="19">
        <f t="shared" si="1"/>
        <v>6.896551724137931</v>
      </c>
    </row>
    <row r="35" spans="1:7" ht="12.75">
      <c r="A35" s="28" t="s">
        <v>35</v>
      </c>
      <c r="B35" s="7">
        <v>42</v>
      </c>
      <c r="C35" s="7">
        <v>39</v>
      </c>
      <c r="D35" s="7">
        <v>5</v>
      </c>
      <c r="E35" s="7">
        <v>3</v>
      </c>
      <c r="F35" s="2">
        <f t="shared" si="0"/>
        <v>31</v>
      </c>
      <c r="G35" s="19">
        <f t="shared" si="1"/>
        <v>12.82051282051282</v>
      </c>
    </row>
    <row r="36" spans="1:7" ht="12.75">
      <c r="A36" s="28" t="s">
        <v>36</v>
      </c>
      <c r="B36" s="7">
        <v>24</v>
      </c>
      <c r="C36" s="7">
        <v>23</v>
      </c>
      <c r="D36" s="7">
        <v>0</v>
      </c>
      <c r="E36" s="7">
        <v>3</v>
      </c>
      <c r="F36" s="2">
        <f t="shared" si="0"/>
        <v>20</v>
      </c>
      <c r="G36" s="19">
        <f t="shared" si="1"/>
        <v>0</v>
      </c>
    </row>
    <row r="37" spans="1:7" ht="12.75">
      <c r="A37" s="31" t="s">
        <v>37</v>
      </c>
      <c r="B37" s="7">
        <v>71</v>
      </c>
      <c r="C37" s="7">
        <v>66</v>
      </c>
      <c r="D37" s="7">
        <v>3</v>
      </c>
      <c r="E37" s="7">
        <v>2</v>
      </c>
      <c r="F37" s="2">
        <f t="shared" si="0"/>
        <v>61</v>
      </c>
      <c r="G37" s="19">
        <f t="shared" si="1"/>
        <v>4.545454545454546</v>
      </c>
    </row>
    <row r="38" spans="1:7" ht="12.75">
      <c r="A38" s="31" t="s">
        <v>38</v>
      </c>
      <c r="B38" s="7">
        <v>54</v>
      </c>
      <c r="C38" s="7">
        <v>54</v>
      </c>
      <c r="D38" s="7">
        <v>6</v>
      </c>
      <c r="E38" s="7">
        <v>3</v>
      </c>
      <c r="F38" s="2">
        <f t="shared" si="0"/>
        <v>45</v>
      </c>
      <c r="G38" s="19">
        <f t="shared" si="1"/>
        <v>11.11111111111111</v>
      </c>
    </row>
    <row r="39" spans="1:7" ht="12.75">
      <c r="A39" s="28" t="s">
        <v>43</v>
      </c>
      <c r="B39" s="7">
        <v>11</v>
      </c>
      <c r="C39" s="7">
        <v>8</v>
      </c>
      <c r="D39" s="7">
        <v>5</v>
      </c>
      <c r="E39" s="7">
        <v>0</v>
      </c>
      <c r="F39" s="2">
        <f t="shared" si="0"/>
        <v>3</v>
      </c>
      <c r="G39" s="20">
        <f t="shared" si="1"/>
        <v>62.5</v>
      </c>
    </row>
    <row r="40" spans="1:7" ht="12.75">
      <c r="A40" s="32" t="s">
        <v>40</v>
      </c>
      <c r="B40" s="1">
        <f>SUM(B32:B39)</f>
        <v>308</v>
      </c>
      <c r="C40" s="1">
        <f>SUM(C32:C39)</f>
        <v>290</v>
      </c>
      <c r="D40" s="1">
        <f>SUM(D32:D39)</f>
        <v>27</v>
      </c>
      <c r="E40" s="1">
        <f>SUM(E32:E39)</f>
        <v>20</v>
      </c>
      <c r="F40" s="13">
        <f t="shared" si="0"/>
        <v>243</v>
      </c>
      <c r="G40" s="14">
        <f t="shared" si="1"/>
        <v>9.310344827586208</v>
      </c>
    </row>
    <row r="41" spans="1:7" ht="12.75">
      <c r="A41" s="33" t="s">
        <v>41</v>
      </c>
      <c r="B41" s="6">
        <f>SUM(B31,B40)</f>
        <v>1311</v>
      </c>
      <c r="C41" s="6">
        <f>SUM(C31,C40)</f>
        <v>1269</v>
      </c>
      <c r="D41" s="6">
        <f>SUM(D31,D40)</f>
        <v>138</v>
      </c>
      <c r="E41" s="6">
        <f>SUM(E31,E40)</f>
        <v>96</v>
      </c>
      <c r="F41" s="12">
        <f t="shared" si="0"/>
        <v>1035</v>
      </c>
      <c r="G41" s="15">
        <f t="shared" si="1"/>
        <v>10.874704491725769</v>
      </c>
    </row>
    <row r="42" spans="1:7" ht="12.75">
      <c r="A42" s="34" t="s">
        <v>44</v>
      </c>
      <c r="B42" s="16">
        <f>B41-B39-B30</f>
        <v>1279</v>
      </c>
      <c r="C42" s="16">
        <f>C41-C39-C30</f>
        <v>1244</v>
      </c>
      <c r="D42" s="16">
        <f>D41-D39-D30</f>
        <v>124</v>
      </c>
      <c r="E42" s="16">
        <f>E41-E39-E30</f>
        <v>94</v>
      </c>
      <c r="F42" s="17">
        <f t="shared" si="0"/>
        <v>1026</v>
      </c>
      <c r="G42" s="18">
        <f t="shared" si="1"/>
        <v>9.967845659163988</v>
      </c>
    </row>
  </sheetData>
  <sheetProtection/>
  <mergeCells count="6">
    <mergeCell ref="A2:G2"/>
    <mergeCell ref="A3:A4"/>
    <mergeCell ref="B3:B4"/>
    <mergeCell ref="C3:C4"/>
    <mergeCell ref="D3:F3"/>
    <mergeCell ref="G3:G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2014-01-17T09:18:57Z</cp:lastPrinted>
  <dcterms:created xsi:type="dcterms:W3CDTF">1996-10-08T23:32:33Z</dcterms:created>
  <dcterms:modified xsi:type="dcterms:W3CDTF">2014-01-20T14:06:43Z</dcterms:modified>
  <cp:category/>
  <cp:version/>
  <cp:contentType/>
  <cp:contentStatus/>
</cp:coreProperties>
</file>